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ía" sheetId="1" state="visible" r:id="rId1"/>
    <sheet xmlns:r="http://schemas.openxmlformats.org/officeDocument/2006/relationships" name="Compañeros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Sald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0C1030"/>
      <sz val="20"/>
    </font>
    <font>
      <b val="1"/>
      <color rgb="001E2766"/>
    </font>
    <font>
      <i val="1"/>
      <color rgb="006B7194"/>
    </font>
    <font>
      <i val="1"/>
      <color rgb="006B7194"/>
      <sz val="9"/>
      <u val="single"/>
    </font>
    <font>
      <b val="1"/>
      <color rgb="00FFFFFF"/>
    </font>
    <font>
      <b val="1"/>
    </font>
    <font>
      <b val="1"/>
      <color rgb="000C1030"/>
      <sz val="16"/>
    </font>
    <font>
      <color rgb="00B0B4C8"/>
      <sz val="8"/>
    </font>
    <font>
      <b val="1"/>
      <color rgb="000C1030"/>
      <sz val="13"/>
    </font>
    <font>
      <b val="1"/>
      <color rgb="006B7194"/>
    </font>
    <font>
      <color rgb="000C1030"/>
      <sz val="12"/>
    </font>
  </fonts>
  <fills count="6">
    <fill>
      <patternFill/>
    </fill>
    <fill>
      <patternFill patternType="gray125"/>
    </fill>
    <fill>
      <patternFill patternType="solid">
        <fgColor rgb="001E2766"/>
      </patternFill>
    </fill>
    <fill>
      <patternFill patternType="solid">
        <fgColor rgb="00EEF0FA"/>
      </patternFill>
    </fill>
    <fill>
      <patternFill patternType="solid">
        <fgColor rgb="005A628F"/>
      </patternFill>
    </fill>
    <fill>
      <patternFill patternType="solid">
        <fgColor rgb="009AA0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0" borderId="0" pivotButton="0" quotePrefix="0" xfId="0"/>
    <xf numFmtId="0" fontId="0" fillId="3" borderId="0" pivotButton="0" quotePrefix="0" xfId="0"/>
    <xf numFmtId="0" fontId="7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5" fillId="5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CEBDD"/>
        </patternFill>
      </fill>
    </dxf>
    <dxf>
      <font>
        <b val="1"/>
        <color rgb="001A8F5A"/>
      </font>
    </dxf>
    <dxf>
      <font>
        <b val="1"/>
        <color rgb="00C0392B"/>
      </font>
    </dxf>
    <dxf>
      <fill>
        <patternFill patternType="solid">
          <fgColor rgb="00D9F4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rtly-app.com/es/?utm_source=template&amp;utm_medium=sheets&amp;utm_campaign=coloc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partly-app.com/es/?utm_source=template&amp;utm_medium=sheets&amp;utm_campaign=coloc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partly-app.com/es/?utm_source=template&amp;utm_medium=sheets&amp;utm_campaign=coloc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Partly · Gastos del piso compartido</t>
        </is>
      </c>
    </row>
    <row r="3">
      <c r="A3" s="2" t="inlineStr">
        <is>
          <t>Para usarla: Archivo &gt; Hacer una copia. Borra las filas de ejemplo y pon vuestros nombres.</t>
        </is>
      </c>
    </row>
    <row r="5" ht="34" customHeight="1">
      <c r="A5" s="3" t="inlineStr">
        <is>
          <t>1. Pestaña Compañeros: escribe los nombres (máx. 8).</t>
        </is>
      </c>
    </row>
    <row r="6" ht="34" customHeight="1">
      <c r="A6" s="3" t="inlineStr">
        <is>
          <t>2. Pestaña Gastos: una fila por gasto (alquiler, suministros, compra...). Elige quién pagó.</t>
        </is>
      </c>
    </row>
    <row r="7" ht="34" customHeight="1">
      <c r="A7" s="3" t="inlineStr">
        <is>
          <t>3. Partes: déjalo vacío para repartir a partes iguales entre todos. Si no, pon un peso por persona (1, 2, 0 = no participa). Ej. compra: 1 para los que estaban, 0 para el resto.</t>
        </is>
      </c>
    </row>
    <row r="8" ht="34" customHeight="1">
      <c r="A8" s="3" t="inlineStr">
        <is>
          <t>4. Pestaña Saldos: el saldo de cada uno y quién debe cuánto a quién, con el menor número de pagos posible.</t>
        </is>
      </c>
    </row>
    <row r="9" ht="34" customHeight="1">
      <c r="A9" s="3" t="inlineStr">
        <is>
          <t>5. Consejo: haced cuentas en una fecha fija cada mes (después del alquiler).</t>
        </is>
      </c>
    </row>
    <row r="12">
      <c r="A12" s="4" t="inlineStr">
        <is>
          <t>Cuando la hoja de cálculo se hace pesada: Partly escanea el ticket y hace las cuentas.</t>
        </is>
      </c>
    </row>
    <row r="13">
      <c r="A13" s="5" t="inlineStr">
        <is>
          <t>https://partly-app.com/es/?utm_source=template&amp;utm_medium=sheets&amp;utm_campaign=coloc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0" customWidth="1" min="3" max="3"/>
  </cols>
  <sheetData>
    <row r="1">
      <c r="A1" s="6" t="inlineStr">
        <is>
          <t>Nombre</t>
        </is>
      </c>
      <c r="C1" s="7" t="inlineStr">
        <is>
          <t>Moneda mostrada</t>
        </is>
      </c>
      <c r="D1" t="inlineStr">
        <is>
          <t>€</t>
        </is>
      </c>
    </row>
    <row r="2">
      <c r="A2" s="8" t="inlineStr">
        <is>
          <t>Álex</t>
        </is>
      </c>
    </row>
    <row r="3">
      <c r="A3" s="8" t="inlineStr">
        <is>
          <t>Sara</t>
        </is>
      </c>
    </row>
    <row r="4">
      <c r="A4" s="8" t="inlineStr">
        <is>
          <t>Lucía</t>
        </is>
      </c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5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hidden="1" width="12" customWidth="1" min="14" max="14"/>
    <col hidden="1" width="12" customWidth="1" min="15" max="15"/>
  </cols>
  <sheetData>
    <row r="1" ht="26" customHeight="1">
      <c r="A1" s="9" t="inlineStr">
        <is>
          <t>Partly · Gastos del piso compartido</t>
        </is>
      </c>
    </row>
    <row r="2">
      <c r="A2" s="5" t="inlineStr">
        <is>
          <t>Cuando la hoja de cálculo se hace pesada: Partly escanea el ticket y hace las cuentas.  https://partly-app.com/es/?utm_source=template&amp;utm_medium=sheets&amp;utm_campaign=coloc</t>
        </is>
      </c>
    </row>
    <row r="3" ht="32" customHeight="1">
      <c r="A3" s="10" t="inlineStr">
        <is>
          <t>Fecha</t>
        </is>
      </c>
      <c r="B3" s="10" t="inlineStr">
        <is>
          <t>Descripción</t>
        </is>
      </c>
      <c r="C3" s="10" t="inlineStr">
        <is>
          <t>Categoría</t>
        </is>
      </c>
      <c r="D3" s="10" t="inlineStr">
        <is>
          <t>Importe</t>
        </is>
      </c>
      <c r="E3" s="10" t="inlineStr">
        <is>
          <t>Pagado por</t>
        </is>
      </c>
      <c r="F3" s="10">
        <f>"Partes "&amp;IF('Compañeros'!$A$2="","#1",'Compañeros'!$A$2)</f>
        <v/>
      </c>
      <c r="G3" s="10">
        <f>"Partes "&amp;IF('Compañeros'!$A$3="","#2",'Compañeros'!$A$3)</f>
        <v/>
      </c>
      <c r="H3" s="10">
        <f>"Partes "&amp;IF('Compañeros'!$A$4="","#3",'Compañeros'!$A$4)</f>
        <v/>
      </c>
      <c r="I3" s="10">
        <f>"Partes "&amp;IF('Compañeros'!$A$5="","#4",'Compañeros'!$A$5)</f>
        <v/>
      </c>
      <c r="J3" s="10">
        <f>"Partes "&amp;IF('Compañeros'!$A$6="","#5",'Compañeros'!$A$6)</f>
        <v/>
      </c>
      <c r="K3" s="10">
        <f>"Partes "&amp;IF('Compañeros'!$A$7="","#6",'Compañeros'!$A$7)</f>
        <v/>
      </c>
      <c r="L3" s="10">
        <f>"Partes "&amp;IF('Compañeros'!$A$8="","#7",'Compañeros'!$A$8)</f>
        <v/>
      </c>
      <c r="M3" s="10">
        <f>"Partes "&amp;IF('Compañeros'!$A$9="","#8",'Compañeros'!$A$9)</f>
        <v/>
      </c>
      <c r="N3" s="11" t="inlineStr">
        <is>
          <t>Total partes</t>
        </is>
      </c>
      <c r="O3" s="11" t="inlineStr">
        <is>
          <t>n</t>
        </is>
      </c>
    </row>
    <row r="4">
      <c r="A4" s="12" t="n">
        <v>46296</v>
      </c>
      <c r="B4" t="inlineStr">
        <is>
          <t>Alquiler octubre (Ejemplo)</t>
        </is>
      </c>
      <c r="C4" t="inlineStr">
        <is>
          <t>Alquiler</t>
        </is>
      </c>
      <c r="D4" s="13" t="n">
        <v>1500</v>
      </c>
      <c r="E4" t="inlineStr">
        <is>
          <t>Álex</t>
        </is>
      </c>
      <c r="N4">
        <f>MAX(1,IF(COUNT(F4:M4)=0,COUNTIF('Compañeros'!$A$2:$A$9,"?*"),SUM(F4:M4)))</f>
        <v/>
      </c>
      <c r="O4">
        <f>COUNT(F4:M4)</f>
        <v/>
      </c>
    </row>
    <row r="5">
      <c r="A5" s="12" t="n">
        <v>46298</v>
      </c>
      <c r="B5" t="inlineStr">
        <is>
          <t>Compra (Lucía fuera) (Ejemplo)</t>
        </is>
      </c>
      <c r="C5" t="inlineStr">
        <is>
          <t>Compra</t>
        </is>
      </c>
      <c r="D5" s="13" t="n">
        <v>64.8</v>
      </c>
      <c r="E5" t="inlineStr">
        <is>
          <t>Sara</t>
        </is>
      </c>
      <c r="F5" t="n">
        <v>1</v>
      </c>
      <c r="G5" t="n">
        <v>1</v>
      </c>
      <c r="H5" t="n">
        <v>0</v>
      </c>
      <c r="N5">
        <f>MAX(1,IF(COUNT(F5:M5)=0,COUNTIF('Compañeros'!$A$2:$A$9,"?*"),SUM(F5:M5)))</f>
        <v/>
      </c>
      <c r="O5">
        <f>COUNT(F5:M5)</f>
        <v/>
      </c>
    </row>
    <row r="6">
      <c r="A6" s="12" t="n">
        <v>46300</v>
      </c>
      <c r="B6" t="inlineStr">
        <is>
          <t>Internet (Ejemplo)</t>
        </is>
      </c>
      <c r="C6" t="inlineStr">
        <is>
          <t>Internet</t>
        </is>
      </c>
      <c r="D6" s="13" t="n">
        <v>29.99</v>
      </c>
      <c r="E6" t="inlineStr">
        <is>
          <t>Lucía</t>
        </is>
      </c>
      <c r="N6">
        <f>MAX(1,IF(COUNT(F6:M6)=0,COUNTIF('Compañeros'!$A$2:$A$9,"?*"),SUM(F6:M6)))</f>
        <v/>
      </c>
      <c r="O6">
        <f>COUNT(F6:M6)</f>
        <v/>
      </c>
    </row>
    <row r="7">
      <c r="A7" s="12" t="n"/>
      <c r="D7" s="13" t="n"/>
      <c r="N7">
        <f>MAX(1,IF(COUNT(F7:M7)=0,COUNTIF('Compañeros'!$A$2:$A$9,"?*"),SUM(F7:M7)))</f>
        <v/>
      </c>
      <c r="O7">
        <f>COUNT(F7:M7)</f>
        <v/>
      </c>
    </row>
    <row r="8">
      <c r="A8" s="12" t="n"/>
      <c r="D8" s="13" t="n"/>
      <c r="N8">
        <f>MAX(1,IF(COUNT(F8:M8)=0,COUNTIF('Compañeros'!$A$2:$A$9,"?*"),SUM(F8:M8)))</f>
        <v/>
      </c>
      <c r="O8">
        <f>COUNT(F8:M8)</f>
        <v/>
      </c>
    </row>
    <row r="9">
      <c r="A9" s="12" t="n"/>
      <c r="D9" s="13" t="n"/>
      <c r="N9">
        <f>MAX(1,IF(COUNT(F9:M9)=0,COUNTIF('Compañeros'!$A$2:$A$9,"?*"),SUM(F9:M9)))</f>
        <v/>
      </c>
      <c r="O9">
        <f>COUNT(F9:M9)</f>
        <v/>
      </c>
    </row>
    <row r="10">
      <c r="A10" s="12" t="n"/>
      <c r="D10" s="13" t="n"/>
      <c r="N10">
        <f>MAX(1,IF(COUNT(F10:M10)=0,COUNTIF('Compañeros'!$A$2:$A$9,"?*"),SUM(F10:M10)))</f>
        <v/>
      </c>
      <c r="O10">
        <f>COUNT(F10:M10)</f>
        <v/>
      </c>
    </row>
    <row r="11">
      <c r="A11" s="12" t="n"/>
      <c r="D11" s="13" t="n"/>
      <c r="N11">
        <f>MAX(1,IF(COUNT(F11:M11)=0,COUNTIF('Compañeros'!$A$2:$A$9,"?*"),SUM(F11:M11)))</f>
        <v/>
      </c>
      <c r="O11">
        <f>COUNT(F11:M11)</f>
        <v/>
      </c>
    </row>
    <row r="12">
      <c r="A12" s="12" t="n"/>
      <c r="D12" s="13" t="n"/>
      <c r="N12">
        <f>MAX(1,IF(COUNT(F12:M12)=0,COUNTIF('Compañeros'!$A$2:$A$9,"?*"),SUM(F12:M12)))</f>
        <v/>
      </c>
      <c r="O12">
        <f>COUNT(F12:M12)</f>
        <v/>
      </c>
    </row>
    <row r="13">
      <c r="A13" s="12" t="n"/>
      <c r="D13" s="13" t="n"/>
      <c r="N13">
        <f>MAX(1,IF(COUNT(F13:M13)=0,COUNTIF('Compañeros'!$A$2:$A$9,"?*"),SUM(F13:M13)))</f>
        <v/>
      </c>
      <c r="O13">
        <f>COUNT(F13:M13)</f>
        <v/>
      </c>
    </row>
    <row r="14">
      <c r="A14" s="12" t="n"/>
      <c r="D14" s="13" t="n"/>
      <c r="N14">
        <f>MAX(1,IF(COUNT(F14:M14)=0,COUNTIF('Compañeros'!$A$2:$A$9,"?*"),SUM(F14:M14)))</f>
        <v/>
      </c>
      <c r="O14">
        <f>COUNT(F14:M14)</f>
        <v/>
      </c>
    </row>
    <row r="15">
      <c r="A15" s="12" t="n"/>
      <c r="D15" s="13" t="n"/>
      <c r="N15">
        <f>MAX(1,IF(COUNT(F15:M15)=0,COUNTIF('Compañeros'!$A$2:$A$9,"?*"),SUM(F15:M15)))</f>
        <v/>
      </c>
      <c r="O15">
        <f>COUNT(F15:M15)</f>
        <v/>
      </c>
    </row>
    <row r="16">
      <c r="A16" s="12" t="n"/>
      <c r="D16" s="13" t="n"/>
      <c r="N16">
        <f>MAX(1,IF(COUNT(F16:M16)=0,COUNTIF('Compañeros'!$A$2:$A$9,"?*"),SUM(F16:M16)))</f>
        <v/>
      </c>
      <c r="O16">
        <f>COUNT(F16:M16)</f>
        <v/>
      </c>
    </row>
    <row r="17">
      <c r="A17" s="12" t="n"/>
      <c r="D17" s="13" t="n"/>
      <c r="N17">
        <f>MAX(1,IF(COUNT(F17:M17)=0,COUNTIF('Compañeros'!$A$2:$A$9,"?*"),SUM(F17:M17)))</f>
        <v/>
      </c>
      <c r="O17">
        <f>COUNT(F17:M17)</f>
        <v/>
      </c>
    </row>
    <row r="18">
      <c r="A18" s="12" t="n"/>
      <c r="D18" s="13" t="n"/>
      <c r="N18">
        <f>MAX(1,IF(COUNT(F18:M18)=0,COUNTIF('Compañeros'!$A$2:$A$9,"?*"),SUM(F18:M18)))</f>
        <v/>
      </c>
      <c r="O18">
        <f>COUNT(F18:M18)</f>
        <v/>
      </c>
    </row>
    <row r="19">
      <c r="A19" s="12" t="n"/>
      <c r="D19" s="13" t="n"/>
      <c r="N19">
        <f>MAX(1,IF(COUNT(F19:M19)=0,COUNTIF('Compañeros'!$A$2:$A$9,"?*"),SUM(F19:M19)))</f>
        <v/>
      </c>
      <c r="O19">
        <f>COUNT(F19:M19)</f>
        <v/>
      </c>
    </row>
    <row r="20">
      <c r="A20" s="12" t="n"/>
      <c r="D20" s="13" t="n"/>
      <c r="N20">
        <f>MAX(1,IF(COUNT(F20:M20)=0,COUNTIF('Compañeros'!$A$2:$A$9,"?*"),SUM(F20:M20)))</f>
        <v/>
      </c>
      <c r="O20">
        <f>COUNT(F20:M20)</f>
        <v/>
      </c>
    </row>
    <row r="21">
      <c r="A21" s="12" t="n"/>
      <c r="D21" s="13" t="n"/>
      <c r="N21">
        <f>MAX(1,IF(COUNT(F21:M21)=0,COUNTIF('Compañeros'!$A$2:$A$9,"?*"),SUM(F21:M21)))</f>
        <v/>
      </c>
      <c r="O21">
        <f>COUNT(F21:M21)</f>
        <v/>
      </c>
    </row>
    <row r="22">
      <c r="A22" s="12" t="n"/>
      <c r="D22" s="13" t="n"/>
      <c r="N22">
        <f>MAX(1,IF(COUNT(F22:M22)=0,COUNTIF('Compañeros'!$A$2:$A$9,"?*"),SUM(F22:M22)))</f>
        <v/>
      </c>
      <c r="O22">
        <f>COUNT(F22:M22)</f>
        <v/>
      </c>
    </row>
    <row r="23">
      <c r="A23" s="12" t="n"/>
      <c r="D23" s="13" t="n"/>
      <c r="N23">
        <f>MAX(1,IF(COUNT(F23:M23)=0,COUNTIF('Compañeros'!$A$2:$A$9,"?*"),SUM(F23:M23)))</f>
        <v/>
      </c>
      <c r="O23">
        <f>COUNT(F23:M23)</f>
        <v/>
      </c>
    </row>
    <row r="24">
      <c r="A24" s="12" t="n"/>
      <c r="D24" s="13" t="n"/>
      <c r="N24">
        <f>MAX(1,IF(COUNT(F24:M24)=0,COUNTIF('Compañeros'!$A$2:$A$9,"?*"),SUM(F24:M24)))</f>
        <v/>
      </c>
      <c r="O24">
        <f>COUNT(F24:M24)</f>
        <v/>
      </c>
    </row>
    <row r="25">
      <c r="A25" s="12" t="n"/>
      <c r="D25" s="13" t="n"/>
      <c r="N25">
        <f>MAX(1,IF(COUNT(F25:M25)=0,COUNTIF('Compañeros'!$A$2:$A$9,"?*"),SUM(F25:M25)))</f>
        <v/>
      </c>
      <c r="O25">
        <f>COUNT(F25:M25)</f>
        <v/>
      </c>
    </row>
    <row r="26">
      <c r="A26" s="12" t="n"/>
      <c r="D26" s="13" t="n"/>
      <c r="N26">
        <f>MAX(1,IF(COUNT(F26:M26)=0,COUNTIF('Compañeros'!$A$2:$A$9,"?*"),SUM(F26:M26)))</f>
        <v/>
      </c>
      <c r="O26">
        <f>COUNT(F26:M26)</f>
        <v/>
      </c>
    </row>
    <row r="27">
      <c r="A27" s="12" t="n"/>
      <c r="D27" s="13" t="n"/>
      <c r="N27">
        <f>MAX(1,IF(COUNT(F27:M27)=0,COUNTIF('Compañeros'!$A$2:$A$9,"?*"),SUM(F27:M27)))</f>
        <v/>
      </c>
      <c r="O27">
        <f>COUNT(F27:M27)</f>
        <v/>
      </c>
    </row>
    <row r="28">
      <c r="A28" s="12" t="n"/>
      <c r="D28" s="13" t="n"/>
      <c r="N28">
        <f>MAX(1,IF(COUNT(F28:M28)=0,COUNTIF('Compañeros'!$A$2:$A$9,"?*"),SUM(F28:M28)))</f>
        <v/>
      </c>
      <c r="O28">
        <f>COUNT(F28:M28)</f>
        <v/>
      </c>
    </row>
    <row r="29">
      <c r="A29" s="12" t="n"/>
      <c r="D29" s="13" t="n"/>
      <c r="N29">
        <f>MAX(1,IF(COUNT(F29:M29)=0,COUNTIF('Compañeros'!$A$2:$A$9,"?*"),SUM(F29:M29)))</f>
        <v/>
      </c>
      <c r="O29">
        <f>COUNT(F29:M29)</f>
        <v/>
      </c>
    </row>
    <row r="30">
      <c r="A30" s="12" t="n"/>
      <c r="D30" s="13" t="n"/>
      <c r="N30">
        <f>MAX(1,IF(COUNT(F30:M30)=0,COUNTIF('Compañeros'!$A$2:$A$9,"?*"),SUM(F30:M30)))</f>
        <v/>
      </c>
      <c r="O30">
        <f>COUNT(F30:M30)</f>
        <v/>
      </c>
    </row>
    <row r="31">
      <c r="A31" s="12" t="n"/>
      <c r="D31" s="13" t="n"/>
      <c r="N31">
        <f>MAX(1,IF(COUNT(F31:M31)=0,COUNTIF('Compañeros'!$A$2:$A$9,"?*"),SUM(F31:M31)))</f>
        <v/>
      </c>
      <c r="O31">
        <f>COUNT(F31:M31)</f>
        <v/>
      </c>
    </row>
    <row r="32">
      <c r="A32" s="12" t="n"/>
      <c r="D32" s="13" t="n"/>
      <c r="N32">
        <f>MAX(1,IF(COUNT(F32:M32)=0,COUNTIF('Compañeros'!$A$2:$A$9,"?*"),SUM(F32:M32)))</f>
        <v/>
      </c>
      <c r="O32">
        <f>COUNT(F32:M32)</f>
        <v/>
      </c>
    </row>
    <row r="33">
      <c r="A33" s="12" t="n"/>
      <c r="D33" s="13" t="n"/>
      <c r="N33">
        <f>MAX(1,IF(COUNT(F33:M33)=0,COUNTIF('Compañeros'!$A$2:$A$9,"?*"),SUM(F33:M33)))</f>
        <v/>
      </c>
      <c r="O33">
        <f>COUNT(F33:M33)</f>
        <v/>
      </c>
    </row>
    <row r="34">
      <c r="A34" s="12" t="n"/>
      <c r="D34" s="13" t="n"/>
      <c r="N34">
        <f>MAX(1,IF(COUNT(F34:M34)=0,COUNTIF('Compañeros'!$A$2:$A$9,"?*"),SUM(F34:M34)))</f>
        <v/>
      </c>
      <c r="O34">
        <f>COUNT(F34:M34)</f>
        <v/>
      </c>
    </row>
    <row r="35">
      <c r="A35" s="12" t="n"/>
      <c r="D35" s="13" t="n"/>
      <c r="N35">
        <f>MAX(1,IF(COUNT(F35:M35)=0,COUNTIF('Compañeros'!$A$2:$A$9,"?*"),SUM(F35:M35)))</f>
        <v/>
      </c>
      <c r="O35">
        <f>COUNT(F35:M35)</f>
        <v/>
      </c>
    </row>
    <row r="36">
      <c r="A36" s="12" t="n"/>
      <c r="D36" s="13" t="n"/>
      <c r="N36">
        <f>MAX(1,IF(COUNT(F36:M36)=0,COUNTIF('Compañeros'!$A$2:$A$9,"?*"),SUM(F36:M36)))</f>
        <v/>
      </c>
      <c r="O36">
        <f>COUNT(F36:M36)</f>
        <v/>
      </c>
    </row>
    <row r="37">
      <c r="A37" s="12" t="n"/>
      <c r="D37" s="13" t="n"/>
      <c r="N37">
        <f>MAX(1,IF(COUNT(F37:M37)=0,COUNTIF('Compañeros'!$A$2:$A$9,"?*"),SUM(F37:M37)))</f>
        <v/>
      </c>
      <c r="O37">
        <f>COUNT(F37:M37)</f>
        <v/>
      </c>
    </row>
    <row r="38">
      <c r="A38" s="12" t="n"/>
      <c r="D38" s="13" t="n"/>
      <c r="N38">
        <f>MAX(1,IF(COUNT(F38:M38)=0,COUNTIF('Compañeros'!$A$2:$A$9,"?*"),SUM(F38:M38)))</f>
        <v/>
      </c>
      <c r="O38">
        <f>COUNT(F38:M38)</f>
        <v/>
      </c>
    </row>
    <row r="39">
      <c r="A39" s="12" t="n"/>
      <c r="D39" s="13" t="n"/>
      <c r="N39">
        <f>MAX(1,IF(COUNT(F39:M39)=0,COUNTIF('Compañeros'!$A$2:$A$9,"?*"),SUM(F39:M39)))</f>
        <v/>
      </c>
      <c r="O39">
        <f>COUNT(F39:M39)</f>
        <v/>
      </c>
    </row>
    <row r="40">
      <c r="A40" s="12" t="n"/>
      <c r="D40" s="13" t="n"/>
      <c r="N40">
        <f>MAX(1,IF(COUNT(F40:M40)=0,COUNTIF('Compañeros'!$A$2:$A$9,"?*"),SUM(F40:M40)))</f>
        <v/>
      </c>
      <c r="O40">
        <f>COUNT(F40:M40)</f>
        <v/>
      </c>
    </row>
    <row r="41">
      <c r="A41" s="12" t="n"/>
      <c r="D41" s="13" t="n"/>
      <c r="N41">
        <f>MAX(1,IF(COUNT(F41:M41)=0,COUNTIF('Compañeros'!$A$2:$A$9,"?*"),SUM(F41:M41)))</f>
        <v/>
      </c>
      <c r="O41">
        <f>COUNT(F41:M41)</f>
        <v/>
      </c>
    </row>
    <row r="42">
      <c r="A42" s="12" t="n"/>
      <c r="D42" s="13" t="n"/>
      <c r="N42">
        <f>MAX(1,IF(COUNT(F42:M42)=0,COUNTIF('Compañeros'!$A$2:$A$9,"?*"),SUM(F42:M42)))</f>
        <v/>
      </c>
      <c r="O42">
        <f>COUNT(F42:M42)</f>
        <v/>
      </c>
    </row>
    <row r="43">
      <c r="A43" s="12" t="n"/>
      <c r="D43" s="13" t="n"/>
      <c r="N43">
        <f>MAX(1,IF(COUNT(F43:M43)=0,COUNTIF('Compañeros'!$A$2:$A$9,"?*"),SUM(F43:M43)))</f>
        <v/>
      </c>
      <c r="O43">
        <f>COUNT(F43:M43)</f>
        <v/>
      </c>
    </row>
    <row r="44">
      <c r="A44" s="12" t="n"/>
      <c r="D44" s="13" t="n"/>
      <c r="N44">
        <f>MAX(1,IF(COUNT(F44:M44)=0,COUNTIF('Compañeros'!$A$2:$A$9,"?*"),SUM(F44:M44)))</f>
        <v/>
      </c>
      <c r="O44">
        <f>COUNT(F44:M44)</f>
        <v/>
      </c>
    </row>
    <row r="45">
      <c r="A45" s="12" t="n"/>
      <c r="D45" s="13" t="n"/>
      <c r="N45">
        <f>MAX(1,IF(COUNT(F45:M45)=0,COUNTIF('Compañeros'!$A$2:$A$9,"?*"),SUM(F45:M45)))</f>
        <v/>
      </c>
      <c r="O45">
        <f>COUNT(F45:M45)</f>
        <v/>
      </c>
    </row>
    <row r="46">
      <c r="A46" s="12" t="n"/>
      <c r="D46" s="13" t="n"/>
      <c r="N46">
        <f>MAX(1,IF(COUNT(F46:M46)=0,COUNTIF('Compañeros'!$A$2:$A$9,"?*"),SUM(F46:M46)))</f>
        <v/>
      </c>
      <c r="O46">
        <f>COUNT(F46:M46)</f>
        <v/>
      </c>
    </row>
    <row r="47">
      <c r="A47" s="12" t="n"/>
      <c r="D47" s="13" t="n"/>
      <c r="N47">
        <f>MAX(1,IF(COUNT(F47:M47)=0,COUNTIF('Compañeros'!$A$2:$A$9,"?*"),SUM(F47:M47)))</f>
        <v/>
      </c>
      <c r="O47">
        <f>COUNT(F47:M47)</f>
        <v/>
      </c>
    </row>
    <row r="48">
      <c r="A48" s="12" t="n"/>
      <c r="D48" s="13" t="n"/>
      <c r="N48">
        <f>MAX(1,IF(COUNT(F48:M48)=0,COUNTIF('Compañeros'!$A$2:$A$9,"?*"),SUM(F48:M48)))</f>
        <v/>
      </c>
      <c r="O48">
        <f>COUNT(F48:M48)</f>
        <v/>
      </c>
    </row>
    <row r="49">
      <c r="A49" s="12" t="n"/>
      <c r="D49" s="13" t="n"/>
      <c r="N49">
        <f>MAX(1,IF(COUNT(F49:M49)=0,COUNTIF('Compañeros'!$A$2:$A$9,"?*"),SUM(F49:M49)))</f>
        <v/>
      </c>
      <c r="O49">
        <f>COUNT(F49:M49)</f>
        <v/>
      </c>
    </row>
    <row r="50">
      <c r="A50" s="12" t="n"/>
      <c r="D50" s="13" t="n"/>
      <c r="N50">
        <f>MAX(1,IF(COUNT(F50:M50)=0,COUNTIF('Compañeros'!$A$2:$A$9,"?*"),SUM(F50:M50)))</f>
        <v/>
      </c>
      <c r="O50">
        <f>COUNT(F50:M50)</f>
        <v/>
      </c>
    </row>
    <row r="51">
      <c r="A51" s="12" t="n"/>
      <c r="D51" s="13" t="n"/>
      <c r="N51">
        <f>MAX(1,IF(COUNT(F51:M51)=0,COUNTIF('Compañeros'!$A$2:$A$9,"?*"),SUM(F51:M51)))</f>
        <v/>
      </c>
      <c r="O51">
        <f>COUNT(F51:M51)</f>
        <v/>
      </c>
    </row>
    <row r="52">
      <c r="A52" s="12" t="n"/>
      <c r="D52" s="13" t="n"/>
      <c r="N52">
        <f>MAX(1,IF(COUNT(F52:M52)=0,COUNTIF('Compañeros'!$A$2:$A$9,"?*"),SUM(F52:M52)))</f>
        <v/>
      </c>
      <c r="O52">
        <f>COUNT(F52:M52)</f>
        <v/>
      </c>
    </row>
    <row r="53">
      <c r="A53" s="12" t="n"/>
      <c r="D53" s="13" t="n"/>
      <c r="N53">
        <f>MAX(1,IF(COUNT(F53:M53)=0,COUNTIF('Compañeros'!$A$2:$A$9,"?*"),SUM(F53:M53)))</f>
        <v/>
      </c>
      <c r="O53">
        <f>COUNT(F53:M53)</f>
        <v/>
      </c>
    </row>
    <row r="54">
      <c r="A54" s="12" t="n"/>
      <c r="D54" s="13" t="n"/>
      <c r="N54">
        <f>MAX(1,IF(COUNT(F54:M54)=0,COUNTIF('Compañeros'!$A$2:$A$9,"?*"),SUM(F54:M54)))</f>
        <v/>
      </c>
      <c r="O54">
        <f>COUNT(F54:M54)</f>
        <v/>
      </c>
    </row>
    <row r="55">
      <c r="A55" s="12" t="n"/>
      <c r="D55" s="13" t="n"/>
      <c r="N55">
        <f>MAX(1,IF(COUNT(F55:M55)=0,COUNTIF('Compañeros'!$A$2:$A$9,"?*"),SUM(F55:M55)))</f>
        <v/>
      </c>
      <c r="O55">
        <f>COUNT(F55:M55)</f>
        <v/>
      </c>
    </row>
    <row r="56">
      <c r="A56" s="12" t="n"/>
      <c r="D56" s="13" t="n"/>
      <c r="N56">
        <f>MAX(1,IF(COUNT(F56:M56)=0,COUNTIF('Compañeros'!$A$2:$A$9,"?*"),SUM(F56:M56)))</f>
        <v/>
      </c>
      <c r="O56">
        <f>COUNT(F56:M56)</f>
        <v/>
      </c>
    </row>
    <row r="57">
      <c r="A57" s="12" t="n"/>
      <c r="D57" s="13" t="n"/>
      <c r="N57">
        <f>MAX(1,IF(COUNT(F57:M57)=0,COUNTIF('Compañeros'!$A$2:$A$9,"?*"),SUM(F57:M57)))</f>
        <v/>
      </c>
      <c r="O57">
        <f>COUNT(F57:M57)</f>
        <v/>
      </c>
    </row>
    <row r="58">
      <c r="A58" s="12" t="n"/>
      <c r="D58" s="13" t="n"/>
      <c r="N58">
        <f>MAX(1,IF(COUNT(F58:M58)=0,COUNTIF('Compañeros'!$A$2:$A$9,"?*"),SUM(F58:M58)))</f>
        <v/>
      </c>
      <c r="O58">
        <f>COUNT(F58:M58)</f>
        <v/>
      </c>
    </row>
    <row r="59">
      <c r="A59" s="12" t="n"/>
      <c r="D59" s="13" t="n"/>
      <c r="N59">
        <f>MAX(1,IF(COUNT(F59:M59)=0,COUNTIF('Compañeros'!$A$2:$A$9,"?*"),SUM(F59:M59)))</f>
        <v/>
      </c>
      <c r="O59">
        <f>COUNT(F59:M59)</f>
        <v/>
      </c>
    </row>
    <row r="60">
      <c r="A60" s="12" t="n"/>
      <c r="D60" s="13" t="n"/>
      <c r="N60">
        <f>MAX(1,IF(COUNT(F60:M60)=0,COUNTIF('Compañeros'!$A$2:$A$9,"?*"),SUM(F60:M60)))</f>
        <v/>
      </c>
      <c r="O60">
        <f>COUNT(F60:M60)</f>
        <v/>
      </c>
    </row>
    <row r="61">
      <c r="A61" s="12" t="n"/>
      <c r="D61" s="13" t="n"/>
      <c r="N61">
        <f>MAX(1,IF(COUNT(F61:M61)=0,COUNTIF('Compañeros'!$A$2:$A$9,"?*"),SUM(F61:M61)))</f>
        <v/>
      </c>
      <c r="O61">
        <f>COUNT(F61:M61)</f>
        <v/>
      </c>
    </row>
    <row r="62">
      <c r="A62" s="12" t="n"/>
      <c r="D62" s="13" t="n"/>
      <c r="N62">
        <f>MAX(1,IF(COUNT(F62:M62)=0,COUNTIF('Compañeros'!$A$2:$A$9,"?*"),SUM(F62:M62)))</f>
        <v/>
      </c>
      <c r="O62">
        <f>COUNT(F62:M62)</f>
        <v/>
      </c>
    </row>
    <row r="63">
      <c r="A63" s="12" t="n"/>
      <c r="D63" s="13" t="n"/>
      <c r="N63">
        <f>MAX(1,IF(COUNT(F63:M63)=0,COUNTIF('Compañeros'!$A$2:$A$9,"?*"),SUM(F63:M63)))</f>
        <v/>
      </c>
      <c r="O63">
        <f>COUNT(F63:M63)</f>
        <v/>
      </c>
    </row>
    <row r="64">
      <c r="A64" s="12" t="n"/>
      <c r="D64" s="13" t="n"/>
      <c r="N64">
        <f>MAX(1,IF(COUNT(F64:M64)=0,COUNTIF('Compañeros'!$A$2:$A$9,"?*"),SUM(F64:M64)))</f>
        <v/>
      </c>
      <c r="O64">
        <f>COUNT(F64:M64)</f>
        <v/>
      </c>
    </row>
    <row r="65">
      <c r="A65" s="12" t="n"/>
      <c r="D65" s="13" t="n"/>
      <c r="N65">
        <f>MAX(1,IF(COUNT(F65:M65)=0,COUNTIF('Compañeros'!$A$2:$A$9,"?*"),SUM(F65:M65)))</f>
        <v/>
      </c>
      <c r="O65">
        <f>COUNT(F65:M65)</f>
        <v/>
      </c>
    </row>
    <row r="66">
      <c r="A66" s="12" t="n"/>
      <c r="D66" s="13" t="n"/>
      <c r="N66">
        <f>MAX(1,IF(COUNT(F66:M66)=0,COUNTIF('Compañeros'!$A$2:$A$9,"?*"),SUM(F66:M66)))</f>
        <v/>
      </c>
      <c r="O66">
        <f>COUNT(F66:M66)</f>
        <v/>
      </c>
    </row>
    <row r="67">
      <c r="A67" s="12" t="n"/>
      <c r="D67" s="13" t="n"/>
      <c r="N67">
        <f>MAX(1,IF(COUNT(F67:M67)=0,COUNTIF('Compañeros'!$A$2:$A$9,"?*"),SUM(F67:M67)))</f>
        <v/>
      </c>
      <c r="O67">
        <f>COUNT(F67:M67)</f>
        <v/>
      </c>
    </row>
    <row r="68">
      <c r="A68" s="12" t="n"/>
      <c r="D68" s="13" t="n"/>
      <c r="N68">
        <f>MAX(1,IF(COUNT(F68:M68)=0,COUNTIF('Compañeros'!$A$2:$A$9,"?*"),SUM(F68:M68)))</f>
        <v/>
      </c>
      <c r="O68">
        <f>COUNT(F68:M68)</f>
        <v/>
      </c>
    </row>
    <row r="69">
      <c r="A69" s="12" t="n"/>
      <c r="D69" s="13" t="n"/>
      <c r="N69">
        <f>MAX(1,IF(COUNT(F69:M69)=0,COUNTIF('Compañeros'!$A$2:$A$9,"?*"),SUM(F69:M69)))</f>
        <v/>
      </c>
      <c r="O69">
        <f>COUNT(F69:M69)</f>
        <v/>
      </c>
    </row>
    <row r="70">
      <c r="A70" s="12" t="n"/>
      <c r="D70" s="13" t="n"/>
      <c r="N70">
        <f>MAX(1,IF(COUNT(F70:M70)=0,COUNTIF('Compañeros'!$A$2:$A$9,"?*"),SUM(F70:M70)))</f>
        <v/>
      </c>
      <c r="O70">
        <f>COUNT(F70:M70)</f>
        <v/>
      </c>
    </row>
    <row r="71">
      <c r="A71" s="12" t="n"/>
      <c r="D71" s="13" t="n"/>
      <c r="N71">
        <f>MAX(1,IF(COUNT(F71:M71)=0,COUNTIF('Compañeros'!$A$2:$A$9,"?*"),SUM(F71:M71)))</f>
        <v/>
      </c>
      <c r="O71">
        <f>COUNT(F71:M71)</f>
        <v/>
      </c>
    </row>
    <row r="72">
      <c r="A72" s="12" t="n"/>
      <c r="D72" s="13" t="n"/>
      <c r="N72">
        <f>MAX(1,IF(COUNT(F72:M72)=0,COUNTIF('Compañeros'!$A$2:$A$9,"?*"),SUM(F72:M72)))</f>
        <v/>
      </c>
      <c r="O72">
        <f>COUNT(F72:M72)</f>
        <v/>
      </c>
    </row>
    <row r="73">
      <c r="A73" s="12" t="n"/>
      <c r="D73" s="13" t="n"/>
      <c r="N73">
        <f>MAX(1,IF(COUNT(F73:M73)=0,COUNTIF('Compañeros'!$A$2:$A$9,"?*"),SUM(F73:M73)))</f>
        <v/>
      </c>
      <c r="O73">
        <f>COUNT(F73:M73)</f>
        <v/>
      </c>
    </row>
    <row r="74">
      <c r="A74" s="12" t="n"/>
      <c r="D74" s="13" t="n"/>
      <c r="N74">
        <f>MAX(1,IF(COUNT(F74:M74)=0,COUNTIF('Compañeros'!$A$2:$A$9,"?*"),SUM(F74:M74)))</f>
        <v/>
      </c>
      <c r="O74">
        <f>COUNT(F74:M74)</f>
        <v/>
      </c>
    </row>
    <row r="75">
      <c r="A75" s="12" t="n"/>
      <c r="D75" s="13" t="n"/>
      <c r="N75">
        <f>MAX(1,IF(COUNT(F75:M75)=0,COUNTIF('Compañeros'!$A$2:$A$9,"?*"),SUM(F75:M75)))</f>
        <v/>
      </c>
      <c r="O75">
        <f>COUNT(F75:M75)</f>
        <v/>
      </c>
    </row>
    <row r="76">
      <c r="A76" s="12" t="n"/>
      <c r="D76" s="13" t="n"/>
      <c r="N76">
        <f>MAX(1,IF(COUNT(F76:M76)=0,COUNTIF('Compañeros'!$A$2:$A$9,"?*"),SUM(F76:M76)))</f>
        <v/>
      </c>
      <c r="O76">
        <f>COUNT(F76:M76)</f>
        <v/>
      </c>
    </row>
    <row r="77">
      <c r="A77" s="12" t="n"/>
      <c r="D77" s="13" t="n"/>
      <c r="N77">
        <f>MAX(1,IF(COUNT(F77:M77)=0,COUNTIF('Compañeros'!$A$2:$A$9,"?*"),SUM(F77:M77)))</f>
        <v/>
      </c>
      <c r="O77">
        <f>COUNT(F77:M77)</f>
        <v/>
      </c>
    </row>
    <row r="78">
      <c r="A78" s="12" t="n"/>
      <c r="D78" s="13" t="n"/>
      <c r="N78">
        <f>MAX(1,IF(COUNT(F78:M78)=0,COUNTIF('Compañeros'!$A$2:$A$9,"?*"),SUM(F78:M78)))</f>
        <v/>
      </c>
      <c r="O78">
        <f>COUNT(F78:M78)</f>
        <v/>
      </c>
    </row>
    <row r="79">
      <c r="A79" s="12" t="n"/>
      <c r="D79" s="13" t="n"/>
      <c r="N79">
        <f>MAX(1,IF(COUNT(F79:M79)=0,COUNTIF('Compañeros'!$A$2:$A$9,"?*"),SUM(F79:M79)))</f>
        <v/>
      </c>
      <c r="O79">
        <f>COUNT(F79:M79)</f>
        <v/>
      </c>
    </row>
    <row r="80">
      <c r="A80" s="12" t="n"/>
      <c r="D80" s="13" t="n"/>
      <c r="N80">
        <f>MAX(1,IF(COUNT(F80:M80)=0,COUNTIF('Compañeros'!$A$2:$A$9,"?*"),SUM(F80:M80)))</f>
        <v/>
      </c>
      <c r="O80">
        <f>COUNT(F80:M80)</f>
        <v/>
      </c>
    </row>
    <row r="81">
      <c r="A81" s="12" t="n"/>
      <c r="D81" s="13" t="n"/>
      <c r="N81">
        <f>MAX(1,IF(COUNT(F81:M81)=0,COUNTIF('Compañeros'!$A$2:$A$9,"?*"),SUM(F81:M81)))</f>
        <v/>
      </c>
      <c r="O81">
        <f>COUNT(F81:M81)</f>
        <v/>
      </c>
    </row>
    <row r="82">
      <c r="A82" s="12" t="n"/>
      <c r="D82" s="13" t="n"/>
      <c r="N82">
        <f>MAX(1,IF(COUNT(F82:M82)=0,COUNTIF('Compañeros'!$A$2:$A$9,"?*"),SUM(F82:M82)))</f>
        <v/>
      </c>
      <c r="O82">
        <f>COUNT(F82:M82)</f>
        <v/>
      </c>
    </row>
    <row r="83">
      <c r="A83" s="12" t="n"/>
      <c r="D83" s="13" t="n"/>
      <c r="N83">
        <f>MAX(1,IF(COUNT(F83:M83)=0,COUNTIF('Compañeros'!$A$2:$A$9,"?*"),SUM(F83:M83)))</f>
        <v/>
      </c>
      <c r="O83">
        <f>COUNT(F83:M83)</f>
        <v/>
      </c>
    </row>
    <row r="84">
      <c r="A84" s="12" t="n"/>
      <c r="D84" s="13" t="n"/>
      <c r="N84">
        <f>MAX(1,IF(COUNT(F84:M84)=0,COUNTIF('Compañeros'!$A$2:$A$9,"?*"),SUM(F84:M84)))</f>
        <v/>
      </c>
      <c r="O84">
        <f>COUNT(F84:M84)</f>
        <v/>
      </c>
    </row>
    <row r="85">
      <c r="A85" s="12" t="n"/>
      <c r="D85" s="13" t="n"/>
      <c r="N85">
        <f>MAX(1,IF(COUNT(F85:M85)=0,COUNTIF('Compañeros'!$A$2:$A$9,"?*"),SUM(F85:M85)))</f>
        <v/>
      </c>
      <c r="O85">
        <f>COUNT(F85:M85)</f>
        <v/>
      </c>
    </row>
    <row r="86">
      <c r="A86" s="12" t="n"/>
      <c r="D86" s="13" t="n"/>
      <c r="N86">
        <f>MAX(1,IF(COUNT(F86:M86)=0,COUNTIF('Compañeros'!$A$2:$A$9,"?*"),SUM(F86:M86)))</f>
        <v/>
      </c>
      <c r="O86">
        <f>COUNT(F86:M86)</f>
        <v/>
      </c>
    </row>
    <row r="87">
      <c r="A87" s="12" t="n"/>
      <c r="D87" s="13" t="n"/>
      <c r="N87">
        <f>MAX(1,IF(COUNT(F87:M87)=0,COUNTIF('Compañeros'!$A$2:$A$9,"?*"),SUM(F87:M87)))</f>
        <v/>
      </c>
      <c r="O87">
        <f>COUNT(F87:M87)</f>
        <v/>
      </c>
    </row>
    <row r="88">
      <c r="A88" s="12" t="n"/>
      <c r="D88" s="13" t="n"/>
      <c r="N88">
        <f>MAX(1,IF(COUNT(F88:M88)=0,COUNTIF('Compañeros'!$A$2:$A$9,"?*"),SUM(F88:M88)))</f>
        <v/>
      </c>
      <c r="O88">
        <f>COUNT(F88:M88)</f>
        <v/>
      </c>
    </row>
    <row r="89">
      <c r="A89" s="12" t="n"/>
      <c r="D89" s="13" t="n"/>
      <c r="N89">
        <f>MAX(1,IF(COUNT(F89:M89)=0,COUNTIF('Compañeros'!$A$2:$A$9,"?*"),SUM(F89:M89)))</f>
        <v/>
      </c>
      <c r="O89">
        <f>COUNT(F89:M89)</f>
        <v/>
      </c>
    </row>
    <row r="90">
      <c r="A90" s="12" t="n"/>
      <c r="D90" s="13" t="n"/>
      <c r="N90">
        <f>MAX(1,IF(COUNT(F90:M90)=0,COUNTIF('Compañeros'!$A$2:$A$9,"?*"),SUM(F90:M90)))</f>
        <v/>
      </c>
      <c r="O90">
        <f>COUNT(F90:M90)</f>
        <v/>
      </c>
    </row>
    <row r="91">
      <c r="A91" s="12" t="n"/>
      <c r="D91" s="13" t="n"/>
      <c r="N91">
        <f>MAX(1,IF(COUNT(F91:M91)=0,COUNTIF('Compañeros'!$A$2:$A$9,"?*"),SUM(F91:M91)))</f>
        <v/>
      </c>
      <c r="O91">
        <f>COUNT(F91:M91)</f>
        <v/>
      </c>
    </row>
    <row r="92">
      <c r="A92" s="12" t="n"/>
      <c r="D92" s="13" t="n"/>
      <c r="N92">
        <f>MAX(1,IF(COUNT(F92:M92)=0,COUNTIF('Compañeros'!$A$2:$A$9,"?*"),SUM(F92:M92)))</f>
        <v/>
      </c>
      <c r="O92">
        <f>COUNT(F92:M92)</f>
        <v/>
      </c>
    </row>
    <row r="93">
      <c r="A93" s="12" t="n"/>
      <c r="D93" s="13" t="n"/>
      <c r="N93">
        <f>MAX(1,IF(COUNT(F93:M93)=0,COUNTIF('Compañeros'!$A$2:$A$9,"?*"),SUM(F93:M93)))</f>
        <v/>
      </c>
      <c r="O93">
        <f>COUNT(F93:M93)</f>
        <v/>
      </c>
    </row>
    <row r="94">
      <c r="A94" s="12" t="n"/>
      <c r="D94" s="13" t="n"/>
      <c r="N94">
        <f>MAX(1,IF(COUNT(F94:M94)=0,COUNTIF('Compañeros'!$A$2:$A$9,"?*"),SUM(F94:M94)))</f>
        <v/>
      </c>
      <c r="O94">
        <f>COUNT(F94:M94)</f>
        <v/>
      </c>
    </row>
    <row r="95">
      <c r="A95" s="12" t="n"/>
      <c r="D95" s="13" t="n"/>
      <c r="N95">
        <f>MAX(1,IF(COUNT(F95:M95)=0,COUNTIF('Compañeros'!$A$2:$A$9,"?*"),SUM(F95:M95)))</f>
        <v/>
      </c>
      <c r="O95">
        <f>COUNT(F95:M95)</f>
        <v/>
      </c>
    </row>
    <row r="96">
      <c r="A96" s="12" t="n"/>
      <c r="D96" s="13" t="n"/>
      <c r="N96">
        <f>MAX(1,IF(COUNT(F96:M96)=0,COUNTIF('Compañeros'!$A$2:$A$9,"?*"),SUM(F96:M96)))</f>
        <v/>
      </c>
      <c r="O96">
        <f>COUNT(F96:M96)</f>
        <v/>
      </c>
    </row>
    <row r="97">
      <c r="A97" s="12" t="n"/>
      <c r="D97" s="13" t="n"/>
      <c r="N97">
        <f>MAX(1,IF(COUNT(F97:M97)=0,COUNTIF('Compañeros'!$A$2:$A$9,"?*"),SUM(F97:M97)))</f>
        <v/>
      </c>
      <c r="O97">
        <f>COUNT(F97:M97)</f>
        <v/>
      </c>
    </row>
    <row r="98">
      <c r="A98" s="12" t="n"/>
      <c r="D98" s="13" t="n"/>
      <c r="N98">
        <f>MAX(1,IF(COUNT(F98:M98)=0,COUNTIF('Compañeros'!$A$2:$A$9,"?*"),SUM(F98:M98)))</f>
        <v/>
      </c>
      <c r="O98">
        <f>COUNT(F98:M98)</f>
        <v/>
      </c>
    </row>
    <row r="99">
      <c r="A99" s="12" t="n"/>
      <c r="D99" s="13" t="n"/>
      <c r="N99">
        <f>MAX(1,IF(COUNT(F99:M99)=0,COUNTIF('Compañeros'!$A$2:$A$9,"?*"),SUM(F99:M99)))</f>
        <v/>
      </c>
      <c r="O99">
        <f>COUNT(F99:M99)</f>
        <v/>
      </c>
    </row>
    <row r="100">
      <c r="A100" s="12" t="n"/>
      <c r="D100" s="13" t="n"/>
      <c r="N100">
        <f>MAX(1,IF(COUNT(F100:M100)=0,COUNTIF('Compañeros'!$A$2:$A$9,"?*"),SUM(F100:M100)))</f>
        <v/>
      </c>
      <c r="O100">
        <f>COUNT(F100:M100)</f>
        <v/>
      </c>
    </row>
    <row r="101">
      <c r="A101" s="12" t="n"/>
      <c r="D101" s="13" t="n"/>
      <c r="N101">
        <f>MAX(1,IF(COUNT(F101:M101)=0,COUNTIF('Compañeros'!$A$2:$A$9,"?*"),SUM(F101:M101)))</f>
        <v/>
      </c>
      <c r="O101">
        <f>COUNT(F101:M101)</f>
        <v/>
      </c>
    </row>
    <row r="102">
      <c r="A102" s="12" t="n"/>
      <c r="D102" s="13" t="n"/>
      <c r="N102">
        <f>MAX(1,IF(COUNT(F102:M102)=0,COUNTIF('Compañeros'!$A$2:$A$9,"?*"),SUM(F102:M102)))</f>
        <v/>
      </c>
      <c r="O102">
        <f>COUNT(F102:M102)</f>
        <v/>
      </c>
    </row>
    <row r="103">
      <c r="A103" s="12" t="n"/>
      <c r="D103" s="13" t="n"/>
      <c r="N103">
        <f>MAX(1,IF(COUNT(F103:M103)=0,COUNTIF('Compañeros'!$A$2:$A$9,"?*"),SUM(F103:M103)))</f>
        <v/>
      </c>
      <c r="O103">
        <f>COUNT(F103:M103)</f>
        <v/>
      </c>
    </row>
    <row r="104">
      <c r="A104" s="12" t="n"/>
      <c r="D104" s="13" t="n"/>
      <c r="N104">
        <f>MAX(1,IF(COUNT(F104:M104)=0,COUNTIF('Compañeros'!$A$2:$A$9,"?*"),SUM(F104:M104)))</f>
        <v/>
      </c>
      <c r="O104">
        <f>COUNT(F104:M104)</f>
        <v/>
      </c>
    </row>
    <row r="105">
      <c r="A105" s="12" t="n"/>
      <c r="D105" s="13" t="n"/>
      <c r="N105">
        <f>MAX(1,IF(COUNT(F105:M105)=0,COUNTIF('Compañeros'!$A$2:$A$9,"?*"),SUM(F105:M105)))</f>
        <v/>
      </c>
      <c r="O105">
        <f>COUNT(F105:M105)</f>
        <v/>
      </c>
    </row>
    <row r="106">
      <c r="A106" s="12" t="n"/>
      <c r="D106" s="13" t="n"/>
      <c r="N106">
        <f>MAX(1,IF(COUNT(F106:M106)=0,COUNTIF('Compañeros'!$A$2:$A$9,"?*"),SUM(F106:M106)))</f>
        <v/>
      </c>
      <c r="O106">
        <f>COUNT(F106:M106)</f>
        <v/>
      </c>
    </row>
    <row r="107">
      <c r="A107" s="12" t="n"/>
      <c r="D107" s="13" t="n"/>
      <c r="N107">
        <f>MAX(1,IF(COUNT(F107:M107)=0,COUNTIF('Compañeros'!$A$2:$A$9,"?*"),SUM(F107:M107)))</f>
        <v/>
      </c>
      <c r="O107">
        <f>COUNT(F107:M107)</f>
        <v/>
      </c>
    </row>
    <row r="108">
      <c r="A108" s="12" t="n"/>
      <c r="D108" s="13" t="n"/>
      <c r="N108">
        <f>MAX(1,IF(COUNT(F108:M108)=0,COUNTIF('Compañeros'!$A$2:$A$9,"?*"),SUM(F108:M108)))</f>
        <v/>
      </c>
      <c r="O108">
        <f>COUNT(F108:M108)</f>
        <v/>
      </c>
    </row>
    <row r="109">
      <c r="A109" s="12" t="n"/>
      <c r="D109" s="13" t="n"/>
      <c r="N109">
        <f>MAX(1,IF(COUNT(F109:M109)=0,COUNTIF('Compañeros'!$A$2:$A$9,"?*"),SUM(F109:M109)))</f>
        <v/>
      </c>
      <c r="O109">
        <f>COUNT(F109:M109)</f>
        <v/>
      </c>
    </row>
    <row r="110">
      <c r="A110" s="12" t="n"/>
      <c r="D110" s="13" t="n"/>
      <c r="N110">
        <f>MAX(1,IF(COUNT(F110:M110)=0,COUNTIF('Compañeros'!$A$2:$A$9,"?*"),SUM(F110:M110)))</f>
        <v/>
      </c>
      <c r="O110">
        <f>COUNT(F110:M110)</f>
        <v/>
      </c>
    </row>
    <row r="111">
      <c r="A111" s="12" t="n"/>
      <c r="D111" s="13" t="n"/>
      <c r="N111">
        <f>MAX(1,IF(COUNT(F111:M111)=0,COUNTIF('Compañeros'!$A$2:$A$9,"?*"),SUM(F111:M111)))</f>
        <v/>
      </c>
      <c r="O111">
        <f>COUNT(F111:M111)</f>
        <v/>
      </c>
    </row>
    <row r="112">
      <c r="A112" s="12" t="n"/>
      <c r="D112" s="13" t="n"/>
      <c r="N112">
        <f>MAX(1,IF(COUNT(F112:M112)=0,COUNTIF('Compañeros'!$A$2:$A$9,"?*"),SUM(F112:M112)))</f>
        <v/>
      </c>
      <c r="O112">
        <f>COUNT(F112:M112)</f>
        <v/>
      </c>
    </row>
    <row r="113">
      <c r="A113" s="12" t="n"/>
      <c r="D113" s="13" t="n"/>
      <c r="N113">
        <f>MAX(1,IF(COUNT(F113:M113)=0,COUNTIF('Compañeros'!$A$2:$A$9,"?*"),SUM(F113:M113)))</f>
        <v/>
      </c>
      <c r="O113">
        <f>COUNT(F113:M113)</f>
        <v/>
      </c>
    </row>
    <row r="114">
      <c r="A114" s="12" t="n"/>
      <c r="D114" s="13" t="n"/>
      <c r="N114">
        <f>MAX(1,IF(COUNT(F114:M114)=0,COUNTIF('Compañeros'!$A$2:$A$9,"?*"),SUM(F114:M114)))</f>
        <v/>
      </c>
      <c r="O114">
        <f>COUNT(F114:M114)</f>
        <v/>
      </c>
    </row>
    <row r="115">
      <c r="A115" s="12" t="n"/>
      <c r="D115" s="13" t="n"/>
      <c r="N115">
        <f>MAX(1,IF(COUNT(F115:M115)=0,COUNTIF('Compañeros'!$A$2:$A$9,"?*"),SUM(F115:M115)))</f>
        <v/>
      </c>
      <c r="O115">
        <f>COUNT(F115:M115)</f>
        <v/>
      </c>
    </row>
    <row r="116">
      <c r="A116" s="12" t="n"/>
      <c r="D116" s="13" t="n"/>
      <c r="N116">
        <f>MAX(1,IF(COUNT(F116:M116)=0,COUNTIF('Compañeros'!$A$2:$A$9,"?*"),SUM(F116:M116)))</f>
        <v/>
      </c>
      <c r="O116">
        <f>COUNT(F116:M116)</f>
        <v/>
      </c>
    </row>
    <row r="117">
      <c r="A117" s="12" t="n"/>
      <c r="D117" s="13" t="n"/>
      <c r="N117">
        <f>MAX(1,IF(COUNT(F117:M117)=0,COUNTIF('Compañeros'!$A$2:$A$9,"?*"),SUM(F117:M117)))</f>
        <v/>
      </c>
      <c r="O117">
        <f>COUNT(F117:M117)</f>
        <v/>
      </c>
    </row>
    <row r="118">
      <c r="A118" s="12" t="n"/>
      <c r="D118" s="13" t="n"/>
      <c r="N118">
        <f>MAX(1,IF(COUNT(F118:M118)=0,COUNTIF('Compañeros'!$A$2:$A$9,"?*"),SUM(F118:M118)))</f>
        <v/>
      </c>
      <c r="O118">
        <f>COUNT(F118:M118)</f>
        <v/>
      </c>
    </row>
    <row r="119">
      <c r="A119" s="12" t="n"/>
      <c r="D119" s="13" t="n"/>
      <c r="N119">
        <f>MAX(1,IF(COUNT(F119:M119)=0,COUNTIF('Compañeros'!$A$2:$A$9,"?*"),SUM(F119:M119)))</f>
        <v/>
      </c>
      <c r="O119">
        <f>COUNT(F119:M119)</f>
        <v/>
      </c>
    </row>
    <row r="120">
      <c r="A120" s="12" t="n"/>
      <c r="D120" s="13" t="n"/>
      <c r="N120">
        <f>MAX(1,IF(COUNT(F120:M120)=0,COUNTIF('Compañeros'!$A$2:$A$9,"?*"),SUM(F120:M120)))</f>
        <v/>
      </c>
      <c r="O120">
        <f>COUNT(F120:M120)</f>
        <v/>
      </c>
    </row>
    <row r="121">
      <c r="A121" s="12" t="n"/>
      <c r="D121" s="13" t="n"/>
      <c r="N121">
        <f>MAX(1,IF(COUNT(F121:M121)=0,COUNTIF('Compañeros'!$A$2:$A$9,"?*"),SUM(F121:M121)))</f>
        <v/>
      </c>
      <c r="O121">
        <f>COUNT(F121:M121)</f>
        <v/>
      </c>
    </row>
    <row r="122">
      <c r="A122" s="12" t="n"/>
      <c r="D122" s="13" t="n"/>
      <c r="N122">
        <f>MAX(1,IF(COUNT(F122:M122)=0,COUNTIF('Compañeros'!$A$2:$A$9,"?*"),SUM(F122:M122)))</f>
        <v/>
      </c>
      <c r="O122">
        <f>COUNT(F122:M122)</f>
        <v/>
      </c>
    </row>
    <row r="123">
      <c r="A123" s="12" t="n"/>
      <c r="D123" s="13" t="n"/>
      <c r="N123">
        <f>MAX(1,IF(COUNT(F123:M123)=0,COUNTIF('Compañeros'!$A$2:$A$9,"?*"),SUM(F123:M123)))</f>
        <v/>
      </c>
      <c r="O123">
        <f>COUNT(F123:M123)</f>
        <v/>
      </c>
    </row>
    <row r="124">
      <c r="A124" s="12" t="n"/>
      <c r="D124" s="13" t="n"/>
      <c r="N124">
        <f>MAX(1,IF(COUNT(F124:M124)=0,COUNTIF('Compañeros'!$A$2:$A$9,"?*"),SUM(F124:M124)))</f>
        <v/>
      </c>
      <c r="O124">
        <f>COUNT(F124:M124)</f>
        <v/>
      </c>
    </row>
    <row r="125">
      <c r="A125" s="12" t="n"/>
      <c r="D125" s="13" t="n"/>
      <c r="N125">
        <f>MAX(1,IF(COUNT(F125:M125)=0,COUNTIF('Compañeros'!$A$2:$A$9,"?*"),SUM(F125:M125)))</f>
        <v/>
      </c>
      <c r="O125">
        <f>COUNT(F125:M125)</f>
        <v/>
      </c>
    </row>
    <row r="126">
      <c r="A126" s="12" t="n"/>
      <c r="D126" s="13" t="n"/>
      <c r="N126">
        <f>MAX(1,IF(COUNT(F126:M126)=0,COUNTIF('Compañeros'!$A$2:$A$9,"?*"),SUM(F126:M126)))</f>
        <v/>
      </c>
      <c r="O126">
        <f>COUNT(F126:M126)</f>
        <v/>
      </c>
    </row>
    <row r="127">
      <c r="A127" s="12" t="n"/>
      <c r="D127" s="13" t="n"/>
      <c r="N127">
        <f>MAX(1,IF(COUNT(F127:M127)=0,COUNTIF('Compañeros'!$A$2:$A$9,"?*"),SUM(F127:M127)))</f>
        <v/>
      </c>
      <c r="O127">
        <f>COUNT(F127:M127)</f>
        <v/>
      </c>
    </row>
    <row r="128">
      <c r="A128" s="12" t="n"/>
      <c r="D128" s="13" t="n"/>
      <c r="N128">
        <f>MAX(1,IF(COUNT(F128:M128)=0,COUNTIF('Compañeros'!$A$2:$A$9,"?*"),SUM(F128:M128)))</f>
        <v/>
      </c>
      <c r="O128">
        <f>COUNT(F128:M128)</f>
        <v/>
      </c>
    </row>
    <row r="129">
      <c r="A129" s="12" t="n"/>
      <c r="D129" s="13" t="n"/>
      <c r="N129">
        <f>MAX(1,IF(COUNT(F129:M129)=0,COUNTIF('Compañeros'!$A$2:$A$9,"?*"),SUM(F129:M129)))</f>
        <v/>
      </c>
      <c r="O129">
        <f>COUNT(F129:M129)</f>
        <v/>
      </c>
    </row>
    <row r="130">
      <c r="A130" s="12" t="n"/>
      <c r="D130" s="13" t="n"/>
      <c r="N130">
        <f>MAX(1,IF(COUNT(F130:M130)=0,COUNTIF('Compañeros'!$A$2:$A$9,"?*"),SUM(F130:M130)))</f>
        <v/>
      </c>
      <c r="O130">
        <f>COUNT(F130:M130)</f>
        <v/>
      </c>
    </row>
    <row r="131">
      <c r="A131" s="12" t="n"/>
      <c r="D131" s="13" t="n"/>
      <c r="N131">
        <f>MAX(1,IF(COUNT(F131:M131)=0,COUNTIF('Compañeros'!$A$2:$A$9,"?*"),SUM(F131:M131)))</f>
        <v/>
      </c>
      <c r="O131">
        <f>COUNT(F131:M131)</f>
        <v/>
      </c>
    </row>
    <row r="132">
      <c r="A132" s="12" t="n"/>
      <c r="D132" s="13" t="n"/>
      <c r="N132">
        <f>MAX(1,IF(COUNT(F132:M132)=0,COUNTIF('Compañeros'!$A$2:$A$9,"?*"),SUM(F132:M132)))</f>
        <v/>
      </c>
      <c r="O132">
        <f>COUNT(F132:M132)</f>
        <v/>
      </c>
    </row>
    <row r="133">
      <c r="A133" s="12" t="n"/>
      <c r="D133" s="13" t="n"/>
      <c r="N133">
        <f>MAX(1,IF(COUNT(F133:M133)=0,COUNTIF('Compañeros'!$A$2:$A$9,"?*"),SUM(F133:M133)))</f>
        <v/>
      </c>
      <c r="O133">
        <f>COUNT(F133:M133)</f>
        <v/>
      </c>
    </row>
    <row r="134">
      <c r="A134" s="12" t="n"/>
      <c r="D134" s="13" t="n"/>
      <c r="N134">
        <f>MAX(1,IF(COUNT(F134:M134)=0,COUNTIF('Compañeros'!$A$2:$A$9,"?*"),SUM(F134:M134)))</f>
        <v/>
      </c>
      <c r="O134">
        <f>COUNT(F134:M134)</f>
        <v/>
      </c>
    </row>
    <row r="135">
      <c r="A135" s="12" t="n"/>
      <c r="D135" s="13" t="n"/>
      <c r="N135">
        <f>MAX(1,IF(COUNT(F135:M135)=0,COUNTIF('Compañeros'!$A$2:$A$9,"?*"),SUM(F135:M135)))</f>
        <v/>
      </c>
      <c r="O135">
        <f>COUNT(F135:M135)</f>
        <v/>
      </c>
    </row>
    <row r="136">
      <c r="A136" s="12" t="n"/>
      <c r="D136" s="13" t="n"/>
      <c r="N136">
        <f>MAX(1,IF(COUNT(F136:M136)=0,COUNTIF('Compañeros'!$A$2:$A$9,"?*"),SUM(F136:M136)))</f>
        <v/>
      </c>
      <c r="O136">
        <f>COUNT(F136:M136)</f>
        <v/>
      </c>
    </row>
    <row r="137">
      <c r="A137" s="12" t="n"/>
      <c r="D137" s="13" t="n"/>
      <c r="N137">
        <f>MAX(1,IF(COUNT(F137:M137)=0,COUNTIF('Compañeros'!$A$2:$A$9,"?*"),SUM(F137:M137)))</f>
        <v/>
      </c>
      <c r="O137">
        <f>COUNT(F137:M137)</f>
        <v/>
      </c>
    </row>
    <row r="138">
      <c r="A138" s="12" t="n"/>
      <c r="D138" s="13" t="n"/>
      <c r="N138">
        <f>MAX(1,IF(COUNT(F138:M138)=0,COUNTIF('Compañeros'!$A$2:$A$9,"?*"),SUM(F138:M138)))</f>
        <v/>
      </c>
      <c r="O138">
        <f>COUNT(F138:M138)</f>
        <v/>
      </c>
    </row>
    <row r="139">
      <c r="A139" s="12" t="n"/>
      <c r="D139" s="13" t="n"/>
      <c r="N139">
        <f>MAX(1,IF(COUNT(F139:M139)=0,COUNTIF('Compañeros'!$A$2:$A$9,"?*"),SUM(F139:M139)))</f>
        <v/>
      </c>
      <c r="O139">
        <f>COUNT(F139:M139)</f>
        <v/>
      </c>
    </row>
    <row r="140">
      <c r="A140" s="12" t="n"/>
      <c r="D140" s="13" t="n"/>
      <c r="N140">
        <f>MAX(1,IF(COUNT(F140:M140)=0,COUNTIF('Compañeros'!$A$2:$A$9,"?*"),SUM(F140:M140)))</f>
        <v/>
      </c>
      <c r="O140">
        <f>COUNT(F140:M140)</f>
        <v/>
      </c>
    </row>
    <row r="141">
      <c r="A141" s="12" t="n"/>
      <c r="D141" s="13" t="n"/>
      <c r="N141">
        <f>MAX(1,IF(COUNT(F141:M141)=0,COUNTIF('Compañeros'!$A$2:$A$9,"?*"),SUM(F141:M141)))</f>
        <v/>
      </c>
      <c r="O141">
        <f>COUNT(F141:M141)</f>
        <v/>
      </c>
    </row>
    <row r="142">
      <c r="A142" s="12" t="n"/>
      <c r="D142" s="13" t="n"/>
      <c r="N142">
        <f>MAX(1,IF(COUNT(F142:M142)=0,COUNTIF('Compañeros'!$A$2:$A$9,"?*"),SUM(F142:M142)))</f>
        <v/>
      </c>
      <c r="O142">
        <f>COUNT(F142:M142)</f>
        <v/>
      </c>
    </row>
    <row r="143">
      <c r="A143" s="12" t="n"/>
      <c r="D143" s="13" t="n"/>
      <c r="N143">
        <f>MAX(1,IF(COUNT(F143:M143)=0,COUNTIF('Compañeros'!$A$2:$A$9,"?*"),SUM(F143:M143)))</f>
        <v/>
      </c>
      <c r="O143">
        <f>COUNT(F143:M143)</f>
        <v/>
      </c>
    </row>
    <row r="144">
      <c r="A144" s="12" t="n"/>
      <c r="D144" s="13" t="n"/>
      <c r="N144">
        <f>MAX(1,IF(COUNT(F144:M144)=0,COUNTIF('Compañeros'!$A$2:$A$9,"?*"),SUM(F144:M144)))</f>
        <v/>
      </c>
      <c r="O144">
        <f>COUNT(F144:M144)</f>
        <v/>
      </c>
    </row>
    <row r="145">
      <c r="A145" s="12" t="n"/>
      <c r="D145" s="13" t="n"/>
      <c r="N145">
        <f>MAX(1,IF(COUNT(F145:M145)=0,COUNTIF('Compañeros'!$A$2:$A$9,"?*"),SUM(F145:M145)))</f>
        <v/>
      </c>
      <c r="O145">
        <f>COUNT(F145:M145)</f>
        <v/>
      </c>
    </row>
    <row r="146">
      <c r="A146" s="12" t="n"/>
      <c r="D146" s="13" t="n"/>
      <c r="N146">
        <f>MAX(1,IF(COUNT(F146:M146)=0,COUNTIF('Compañeros'!$A$2:$A$9,"?*"),SUM(F146:M146)))</f>
        <v/>
      </c>
      <c r="O146">
        <f>COUNT(F146:M146)</f>
        <v/>
      </c>
    </row>
    <row r="147">
      <c r="A147" s="12" t="n"/>
      <c r="D147" s="13" t="n"/>
      <c r="N147">
        <f>MAX(1,IF(COUNT(F147:M147)=0,COUNTIF('Compañeros'!$A$2:$A$9,"?*"),SUM(F147:M147)))</f>
        <v/>
      </c>
      <c r="O147">
        <f>COUNT(F147:M147)</f>
        <v/>
      </c>
    </row>
    <row r="148">
      <c r="A148" s="12" t="n"/>
      <c r="D148" s="13" t="n"/>
      <c r="N148">
        <f>MAX(1,IF(COUNT(F148:M148)=0,COUNTIF('Compañeros'!$A$2:$A$9,"?*"),SUM(F148:M148)))</f>
        <v/>
      </c>
      <c r="O148">
        <f>COUNT(F148:M148)</f>
        <v/>
      </c>
    </row>
    <row r="149">
      <c r="A149" s="12" t="n"/>
      <c r="D149" s="13" t="n"/>
      <c r="N149">
        <f>MAX(1,IF(COUNT(F149:M149)=0,COUNTIF('Compañeros'!$A$2:$A$9,"?*"),SUM(F149:M149)))</f>
        <v/>
      </c>
      <c r="O149">
        <f>COUNT(F149:M149)</f>
        <v/>
      </c>
    </row>
    <row r="150">
      <c r="A150" s="12" t="n"/>
      <c r="D150" s="13" t="n"/>
      <c r="N150">
        <f>MAX(1,IF(COUNT(F150:M150)=0,COUNTIF('Compañeros'!$A$2:$A$9,"?*"),SUM(F150:M150)))</f>
        <v/>
      </c>
      <c r="O150">
        <f>COUNT(F150:M150)</f>
        <v/>
      </c>
    </row>
    <row r="151">
      <c r="A151" s="12" t="n"/>
      <c r="D151" s="13" t="n"/>
      <c r="N151">
        <f>MAX(1,IF(COUNT(F151:M151)=0,COUNTIF('Compañeros'!$A$2:$A$9,"?*"),SUM(F151:M151)))</f>
        <v/>
      </c>
      <c r="O151">
        <f>COUNT(F151:M151)</f>
        <v/>
      </c>
    </row>
    <row r="152">
      <c r="A152" s="12" t="n"/>
      <c r="D152" s="13" t="n"/>
      <c r="N152">
        <f>MAX(1,IF(COUNT(F152:M152)=0,COUNTIF('Compañeros'!$A$2:$A$9,"?*"),SUM(F152:M152)))</f>
        <v/>
      </c>
      <c r="O152">
        <f>COUNT(F152:M152)</f>
        <v/>
      </c>
    </row>
    <row r="153">
      <c r="A153" s="12" t="n"/>
      <c r="D153" s="13" t="n"/>
      <c r="N153">
        <f>MAX(1,IF(COUNT(F153:M153)=0,COUNTIF('Compañeros'!$A$2:$A$9,"?*"),SUM(F153:M153)))</f>
        <v/>
      </c>
      <c r="O153">
        <f>COUNT(F153:M153)</f>
        <v/>
      </c>
    </row>
  </sheetData>
  <conditionalFormatting sqref="F4:M153">
    <cfRule type="expression" priority="1" dxfId="0">
      <formula>TRUE</formula>
    </cfRule>
  </conditionalFormatting>
  <dataValidations count="2">
    <dataValidation sqref="E4:E153" showDropDown="0" showInputMessage="0" showErrorMessage="0" allowBlank="1" type="list">
      <formula1>='Compañeros'!$A$2:$A$9</formula1>
    </dataValidation>
    <dataValidation sqref="C4:C153" showDropDown="0" showInputMessage="0" showErrorMessage="0" allowBlank="1" type="list">
      <formula1>"Alquiler,Suministros,Compra,Internet,Limpieza,Otros"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22" customWidth="1" min="4" max="4"/>
  </cols>
  <sheetData>
    <row r="1" ht="26" customHeight="1">
      <c r="A1" s="9" t="inlineStr">
        <is>
          <t>Partly · Gastos del piso compartido</t>
        </is>
      </c>
    </row>
    <row r="2">
      <c r="A2" s="5" t="inlineStr">
        <is>
          <t>Cuando la hoja de cálculo se hace pesada: Partly escanea el ticket y hace las cuentas.  https://partly-app.com/es/?utm_source=template&amp;utm_medium=sheets&amp;utm_campaign=coloc</t>
        </is>
      </c>
    </row>
    <row r="4" ht="32" customHeight="1">
      <c r="A4" s="10" t="inlineStr">
        <is>
          <t>Nombre</t>
        </is>
      </c>
      <c r="B4" s="10" t="inlineStr">
        <is>
          <t>Ha pagado</t>
        </is>
      </c>
      <c r="C4" s="10" t="inlineStr">
        <is>
          <t>Su parte</t>
        </is>
      </c>
      <c r="D4" s="10" t="inlineStr">
        <is>
          <t>Saldo (+ = le deben)</t>
        </is>
      </c>
      <c r="E4" s="14" t="inlineStr">
        <is>
          <t>debt</t>
        </is>
      </c>
      <c r="F4" s="14" t="inlineStr">
        <is>
          <t>credit</t>
        </is>
      </c>
      <c r="G4" s="14" t="inlineStr">
        <is>
          <t>d0</t>
        </is>
      </c>
      <c r="H4" s="14" t="inlineStr">
        <is>
          <t>d1</t>
        </is>
      </c>
      <c r="I4" s="14" t="inlineStr">
        <is>
          <t>c0</t>
        </is>
      </c>
      <c r="J4" s="14" t="inlineStr">
        <is>
          <t>c1</t>
        </is>
      </c>
    </row>
    <row r="5">
      <c r="A5">
        <f>IF('Compañeros'!A2="","",'Compañeros'!A2)</f>
        <v/>
      </c>
      <c r="B5" s="13">
        <f>IF(A5="","",SUMIF('Gastos'!$E$4:$E$153,A5,'Gastos'!$D$4:$D$153))</f>
        <v/>
      </c>
      <c r="C5" s="13">
        <f>IF(A5="","",SUMPRODUCT('Gastos'!$D$4:$D$153,(('Gastos'!$O$4:$O$153=0)+('Gastos'!$O$4:$O$153&gt;0)*'Gastos'!$F$4:$F$153)/'Gastos'!$N$4:$N$153))</f>
        <v/>
      </c>
      <c r="D5" s="13">
        <f>IF(A5="","",ROUND(B5-C5,2))</f>
        <v/>
      </c>
      <c r="E5" s="15">
        <f>IF(A5="",0,MAX(0,C5-B5))</f>
        <v/>
      </c>
      <c r="F5" s="15">
        <f>IF(A5="",0,MAX(0,B5-C5))</f>
        <v/>
      </c>
      <c r="G5" s="15">
        <f>SUM(E$4:E4)</f>
        <v/>
      </c>
      <c r="H5" s="15">
        <f>G5+E5</f>
        <v/>
      </c>
      <c r="I5" s="15">
        <f>SUM(F$4:F4)</f>
        <v/>
      </c>
      <c r="J5" s="15">
        <f>I5+F5</f>
        <v/>
      </c>
    </row>
    <row r="6">
      <c r="A6">
        <f>IF('Compañeros'!A3="","",'Compañeros'!A3)</f>
        <v/>
      </c>
      <c r="B6" s="13">
        <f>IF(A6="","",SUMIF('Gastos'!$E$4:$E$153,A6,'Gastos'!$D$4:$D$153))</f>
        <v/>
      </c>
      <c r="C6" s="13">
        <f>IF(A6="","",SUMPRODUCT('Gastos'!$D$4:$D$153,(('Gastos'!$O$4:$O$153=0)+('Gastos'!$O$4:$O$153&gt;0)*'Gastos'!$G$4:$G$153)/'Gastos'!$N$4:$N$153))</f>
        <v/>
      </c>
      <c r="D6" s="13">
        <f>IF(A6="","",ROUND(B6-C6,2))</f>
        <v/>
      </c>
      <c r="E6" s="15">
        <f>IF(A6="",0,MAX(0,C6-B6))</f>
        <v/>
      </c>
      <c r="F6" s="15">
        <f>IF(A6="",0,MAX(0,B6-C6))</f>
        <v/>
      </c>
      <c r="G6" s="15">
        <f>SUM(E$4:E5)</f>
        <v/>
      </c>
      <c r="H6" s="15">
        <f>G6+E6</f>
        <v/>
      </c>
      <c r="I6" s="15">
        <f>SUM(F$4:F5)</f>
        <v/>
      </c>
      <c r="J6" s="15">
        <f>I6+F6</f>
        <v/>
      </c>
    </row>
    <row r="7">
      <c r="A7">
        <f>IF('Compañeros'!A4="","",'Compañeros'!A4)</f>
        <v/>
      </c>
      <c r="B7" s="13">
        <f>IF(A7="","",SUMIF('Gastos'!$E$4:$E$153,A7,'Gastos'!$D$4:$D$153))</f>
        <v/>
      </c>
      <c r="C7" s="13">
        <f>IF(A7="","",SUMPRODUCT('Gastos'!$D$4:$D$153,(('Gastos'!$O$4:$O$153=0)+('Gastos'!$O$4:$O$153&gt;0)*'Gastos'!$H$4:$H$153)/'Gastos'!$N$4:$N$153))</f>
        <v/>
      </c>
      <c r="D7" s="13">
        <f>IF(A7="","",ROUND(B7-C7,2))</f>
        <v/>
      </c>
      <c r="E7" s="15">
        <f>IF(A7="",0,MAX(0,C7-B7))</f>
        <v/>
      </c>
      <c r="F7" s="15">
        <f>IF(A7="",0,MAX(0,B7-C7))</f>
        <v/>
      </c>
      <c r="G7" s="15">
        <f>SUM(E$4:E6)</f>
        <v/>
      </c>
      <c r="H7" s="15">
        <f>G7+E7</f>
        <v/>
      </c>
      <c r="I7" s="15">
        <f>SUM(F$4:F6)</f>
        <v/>
      </c>
      <c r="J7" s="15">
        <f>I7+F7</f>
        <v/>
      </c>
    </row>
    <row r="8">
      <c r="A8">
        <f>IF('Compañeros'!A5="","",'Compañeros'!A5)</f>
        <v/>
      </c>
      <c r="B8" s="13">
        <f>IF(A8="","",SUMIF('Gastos'!$E$4:$E$153,A8,'Gastos'!$D$4:$D$153))</f>
        <v/>
      </c>
      <c r="C8" s="13">
        <f>IF(A8="","",SUMPRODUCT('Gastos'!$D$4:$D$153,(('Gastos'!$O$4:$O$153=0)+('Gastos'!$O$4:$O$153&gt;0)*'Gastos'!$I$4:$I$153)/'Gastos'!$N$4:$N$153))</f>
        <v/>
      </c>
      <c r="D8" s="13">
        <f>IF(A8="","",ROUND(B8-C8,2))</f>
        <v/>
      </c>
      <c r="E8" s="15">
        <f>IF(A8="",0,MAX(0,C8-B8))</f>
        <v/>
      </c>
      <c r="F8" s="15">
        <f>IF(A8="",0,MAX(0,B8-C8))</f>
        <v/>
      </c>
      <c r="G8" s="15">
        <f>SUM(E$4:E7)</f>
        <v/>
      </c>
      <c r="H8" s="15">
        <f>G8+E8</f>
        <v/>
      </c>
      <c r="I8" s="15">
        <f>SUM(F$4:F7)</f>
        <v/>
      </c>
      <c r="J8" s="15">
        <f>I8+F8</f>
        <v/>
      </c>
    </row>
    <row r="9">
      <c r="A9">
        <f>IF('Compañeros'!A6="","",'Compañeros'!A6)</f>
        <v/>
      </c>
      <c r="B9" s="13">
        <f>IF(A9="","",SUMIF('Gastos'!$E$4:$E$153,A9,'Gastos'!$D$4:$D$153))</f>
        <v/>
      </c>
      <c r="C9" s="13">
        <f>IF(A9="","",SUMPRODUCT('Gastos'!$D$4:$D$153,(('Gastos'!$O$4:$O$153=0)+('Gastos'!$O$4:$O$153&gt;0)*'Gastos'!$J$4:$J$153)/'Gastos'!$N$4:$N$153))</f>
        <v/>
      </c>
      <c r="D9" s="13">
        <f>IF(A9="","",ROUND(B9-C9,2))</f>
        <v/>
      </c>
      <c r="E9" s="15">
        <f>IF(A9="",0,MAX(0,C9-B9))</f>
        <v/>
      </c>
      <c r="F9" s="15">
        <f>IF(A9="",0,MAX(0,B9-C9))</f>
        <v/>
      </c>
      <c r="G9" s="15">
        <f>SUM(E$4:E8)</f>
        <v/>
      </c>
      <c r="H9" s="15">
        <f>G9+E9</f>
        <v/>
      </c>
      <c r="I9" s="15">
        <f>SUM(F$4:F8)</f>
        <v/>
      </c>
      <c r="J9" s="15">
        <f>I9+F9</f>
        <v/>
      </c>
    </row>
    <row r="10">
      <c r="A10">
        <f>IF('Compañeros'!A7="","",'Compañeros'!A7)</f>
        <v/>
      </c>
      <c r="B10" s="13">
        <f>IF(A10="","",SUMIF('Gastos'!$E$4:$E$153,A10,'Gastos'!$D$4:$D$153))</f>
        <v/>
      </c>
      <c r="C10" s="13">
        <f>IF(A10="","",SUMPRODUCT('Gastos'!$D$4:$D$153,(('Gastos'!$O$4:$O$153=0)+('Gastos'!$O$4:$O$153&gt;0)*'Gastos'!$K$4:$K$153)/'Gastos'!$N$4:$N$153))</f>
        <v/>
      </c>
      <c r="D10" s="13">
        <f>IF(A10="","",ROUND(B10-C10,2))</f>
        <v/>
      </c>
      <c r="E10" s="15">
        <f>IF(A10="",0,MAX(0,C10-B10))</f>
        <v/>
      </c>
      <c r="F10" s="15">
        <f>IF(A10="",0,MAX(0,B10-C10))</f>
        <v/>
      </c>
      <c r="G10" s="15">
        <f>SUM(E$4:E9)</f>
        <v/>
      </c>
      <c r="H10" s="15">
        <f>G10+E10</f>
        <v/>
      </c>
      <c r="I10" s="15">
        <f>SUM(F$4:F9)</f>
        <v/>
      </c>
      <c r="J10" s="15">
        <f>I10+F10</f>
        <v/>
      </c>
    </row>
    <row r="11">
      <c r="A11">
        <f>IF('Compañeros'!A8="","",'Compañeros'!A8)</f>
        <v/>
      </c>
      <c r="B11" s="13">
        <f>IF(A11="","",SUMIF('Gastos'!$E$4:$E$153,A11,'Gastos'!$D$4:$D$153))</f>
        <v/>
      </c>
      <c r="C11" s="13">
        <f>IF(A11="","",SUMPRODUCT('Gastos'!$D$4:$D$153,(('Gastos'!$O$4:$O$153=0)+('Gastos'!$O$4:$O$153&gt;0)*'Gastos'!$L$4:$L$153)/'Gastos'!$N$4:$N$153))</f>
        <v/>
      </c>
      <c r="D11" s="13">
        <f>IF(A11="","",ROUND(B11-C11,2))</f>
        <v/>
      </c>
      <c r="E11" s="15">
        <f>IF(A11="",0,MAX(0,C11-B11))</f>
        <v/>
      </c>
      <c r="F11" s="15">
        <f>IF(A11="",0,MAX(0,B11-C11))</f>
        <v/>
      </c>
      <c r="G11" s="15">
        <f>SUM(E$4:E10)</f>
        <v/>
      </c>
      <c r="H11" s="15">
        <f>G11+E11</f>
        <v/>
      </c>
      <c r="I11" s="15">
        <f>SUM(F$4:F10)</f>
        <v/>
      </c>
      <c r="J11" s="15">
        <f>I11+F11</f>
        <v/>
      </c>
    </row>
    <row r="12">
      <c r="A12">
        <f>IF('Compañeros'!A9="","",'Compañeros'!A9)</f>
        <v/>
      </c>
      <c r="B12" s="13">
        <f>IF(A12="","",SUMIF('Gastos'!$E$4:$E$153,A12,'Gastos'!$D$4:$D$153))</f>
        <v/>
      </c>
      <c r="C12" s="13">
        <f>IF(A12="","",SUMPRODUCT('Gastos'!$D$4:$D$153,(('Gastos'!$O$4:$O$153=0)+('Gastos'!$O$4:$O$153&gt;0)*'Gastos'!$M$4:$M$153)/'Gastos'!$N$4:$N$153))</f>
        <v/>
      </c>
      <c r="D12" s="13">
        <f>IF(A12="","",ROUND(B12-C12,2))</f>
        <v/>
      </c>
      <c r="E12" s="15">
        <f>IF(A12="",0,MAX(0,C12-B12))</f>
        <v/>
      </c>
      <c r="F12" s="15">
        <f>IF(A12="",0,MAX(0,B12-C12))</f>
        <v/>
      </c>
      <c r="G12" s="15">
        <f>SUM(E$4:E11)</f>
        <v/>
      </c>
      <c r="H12" s="15">
        <f>G12+E12</f>
        <v/>
      </c>
      <c r="I12" s="15">
        <f>SUM(F$4:F11)</f>
        <v/>
      </c>
      <c r="J12" s="15">
        <f>I12+F12</f>
        <v/>
      </c>
    </row>
    <row r="15">
      <c r="A15" s="16" t="inlineStr">
        <is>
          <t>Quién debe cuánto a quién</t>
        </is>
      </c>
    </row>
    <row r="16">
      <c r="A16" s="17">
        <f>IF(OR($A$5="",LEN(J29)&lt;4),"",$A$5&amp;" debe "&amp;LEFT(J29,LEN(J29)-3))</f>
        <v/>
      </c>
    </row>
    <row r="17">
      <c r="A17" s="17">
        <f>IF(OR($A$6="",LEN(J30)&lt;4),"",$A$6&amp;" debe "&amp;LEFT(J30,LEN(J30)-3))</f>
        <v/>
      </c>
    </row>
    <row r="18">
      <c r="A18" s="17">
        <f>IF(OR($A$7="",LEN(J31)&lt;4),"",$A$7&amp;" debe "&amp;LEFT(J31,LEN(J31)-3))</f>
        <v/>
      </c>
    </row>
    <row r="19">
      <c r="A19" s="17">
        <f>IF(OR($A$8="",LEN(J32)&lt;4),"",$A$8&amp;" debe "&amp;LEFT(J32,LEN(J32)-3))</f>
        <v/>
      </c>
    </row>
    <row r="20">
      <c r="A20" s="17">
        <f>IF(OR($A$9="",LEN(J33)&lt;4),"",$A$9&amp;" debe "&amp;LEFT(J33,LEN(J33)-3))</f>
        <v/>
      </c>
    </row>
    <row r="21">
      <c r="A21" s="17">
        <f>IF(OR($A$10="",LEN(J34)&lt;4),"",$A$10&amp;" debe "&amp;LEFT(J34,LEN(J34)-3))</f>
        <v/>
      </c>
    </row>
    <row r="22">
      <c r="A22" s="17">
        <f>IF(OR($A$11="",LEN(J35)&lt;4),"",$A$11&amp;" debe "&amp;LEFT(J35,LEN(J35)-3))</f>
        <v/>
      </c>
    </row>
    <row r="23">
      <c r="A23" s="17">
        <f>IF(OR($A$12="",LEN(J36)&lt;4),"",$A$12&amp;" debe "&amp;LEFT(J36,LEN(J36)-3))</f>
        <v/>
      </c>
    </row>
    <row r="27">
      <c r="A27" s="18" t="inlineStr">
        <is>
          <t>Detalle de pagos (fila = quién paga, columna = quién recibe)</t>
        </is>
      </c>
    </row>
    <row r="28">
      <c r="B28" s="7">
        <f>$A$5</f>
        <v/>
      </c>
      <c r="C28" s="7">
        <f>$A$6</f>
        <v/>
      </c>
      <c r="D28" s="7">
        <f>$A$7</f>
        <v/>
      </c>
      <c r="E28" s="7">
        <f>$A$8</f>
        <v/>
      </c>
      <c r="F28" s="7">
        <f>$A$9</f>
        <v/>
      </c>
      <c r="G28" s="7">
        <f>$A$10</f>
        <v/>
      </c>
      <c r="H28" s="7">
        <f>$A$11</f>
        <v/>
      </c>
      <c r="I28" s="7">
        <f>$A$12</f>
        <v/>
      </c>
    </row>
    <row r="29">
      <c r="A29" s="7">
        <f>$A$5</f>
        <v/>
      </c>
      <c r="B29" s="13">
        <f>ROUND(MAX(0,MIN($H$5,$J$5)-MAX($G$5,$I$5)),2)</f>
        <v/>
      </c>
      <c r="C29" s="13">
        <f>ROUND(MAX(0,MIN($H$5,$J$6)-MAX($G$5,$I$6)),2)</f>
        <v/>
      </c>
      <c r="D29" s="13">
        <f>ROUND(MAX(0,MIN($H$5,$J$7)-MAX($G$5,$I$7)),2)</f>
        <v/>
      </c>
      <c r="E29" s="13">
        <f>ROUND(MAX(0,MIN($H$5,$J$8)-MAX($G$5,$I$8)),2)</f>
        <v/>
      </c>
      <c r="F29" s="13">
        <f>ROUND(MAX(0,MIN($H$5,$J$9)-MAX($G$5,$I$9)),2)</f>
        <v/>
      </c>
      <c r="G29" s="13">
        <f>ROUND(MAX(0,MIN($H$5,$J$10)-MAX($G$5,$I$10)),2)</f>
        <v/>
      </c>
      <c r="H29" s="13">
        <f>ROUND(MAX(0,MIN($H$5,$J$11)-MAX($G$5,$I$11)),2)</f>
        <v/>
      </c>
      <c r="I29" s="13">
        <f>ROUND(MAX(0,MIN($H$5,$J$12)-MAX($G$5,$I$12)),2)</f>
        <v/>
      </c>
      <c r="J29" s="15">
        <f>IF(B29&gt;=0.01,TEXT(B29,"0.00")&amp;" "&amp;'Compañeros'!$D$1&amp;" a "&amp;$A$5&amp;" · ","")&amp;IF(C29&gt;=0.01,TEXT(C29,"0.00")&amp;" "&amp;'Compañeros'!$D$1&amp;" a "&amp;$A$6&amp;" · ","")&amp;IF(D29&gt;=0.01,TEXT(D29,"0.00")&amp;" "&amp;'Compañeros'!$D$1&amp;" a "&amp;$A$7&amp;" · ","")&amp;IF(E29&gt;=0.01,TEXT(E29,"0.00")&amp;" "&amp;'Compañeros'!$D$1&amp;" a "&amp;$A$8&amp;" · ","")&amp;IF(F29&gt;=0.01,TEXT(F29,"0.00")&amp;" "&amp;'Compañeros'!$D$1&amp;" a "&amp;$A$9&amp;" · ","")&amp;IF(G29&gt;=0.01,TEXT(G29,"0.00")&amp;" "&amp;'Compañeros'!$D$1&amp;" a "&amp;$A$10&amp;" · ","")&amp;IF(H29&gt;=0.01,TEXT(H29,"0.00")&amp;" "&amp;'Compañeros'!$D$1&amp;" a "&amp;$A$11&amp;" · ","")&amp;IF(I29&gt;=0.01,TEXT(I29,"0.00")&amp;" "&amp;'Compañeros'!$D$1&amp;" a "&amp;$A$12&amp;" · ","")</f>
        <v/>
      </c>
    </row>
    <row r="30">
      <c r="A30" s="7">
        <f>$A$6</f>
        <v/>
      </c>
      <c r="B30" s="13">
        <f>ROUND(MAX(0,MIN($H$6,$J$5)-MAX($G$6,$I$5)),2)</f>
        <v/>
      </c>
      <c r="C30" s="13">
        <f>ROUND(MAX(0,MIN($H$6,$J$6)-MAX($G$6,$I$6)),2)</f>
        <v/>
      </c>
      <c r="D30" s="13">
        <f>ROUND(MAX(0,MIN($H$6,$J$7)-MAX($G$6,$I$7)),2)</f>
        <v/>
      </c>
      <c r="E30" s="13">
        <f>ROUND(MAX(0,MIN($H$6,$J$8)-MAX($G$6,$I$8)),2)</f>
        <v/>
      </c>
      <c r="F30" s="13">
        <f>ROUND(MAX(0,MIN($H$6,$J$9)-MAX($G$6,$I$9)),2)</f>
        <v/>
      </c>
      <c r="G30" s="13">
        <f>ROUND(MAX(0,MIN($H$6,$J$10)-MAX($G$6,$I$10)),2)</f>
        <v/>
      </c>
      <c r="H30" s="13">
        <f>ROUND(MAX(0,MIN($H$6,$J$11)-MAX($G$6,$I$11)),2)</f>
        <v/>
      </c>
      <c r="I30" s="13">
        <f>ROUND(MAX(0,MIN($H$6,$J$12)-MAX($G$6,$I$12)),2)</f>
        <v/>
      </c>
      <c r="J30" s="15">
        <f>IF(B30&gt;=0.01,TEXT(B30,"0.00")&amp;" "&amp;'Compañeros'!$D$1&amp;" a "&amp;$A$5&amp;" · ","")&amp;IF(C30&gt;=0.01,TEXT(C30,"0.00")&amp;" "&amp;'Compañeros'!$D$1&amp;" a "&amp;$A$6&amp;" · ","")&amp;IF(D30&gt;=0.01,TEXT(D30,"0.00")&amp;" "&amp;'Compañeros'!$D$1&amp;" a "&amp;$A$7&amp;" · ","")&amp;IF(E30&gt;=0.01,TEXT(E30,"0.00")&amp;" "&amp;'Compañeros'!$D$1&amp;" a "&amp;$A$8&amp;" · ","")&amp;IF(F30&gt;=0.01,TEXT(F30,"0.00")&amp;" "&amp;'Compañeros'!$D$1&amp;" a "&amp;$A$9&amp;" · ","")&amp;IF(G30&gt;=0.01,TEXT(G30,"0.00")&amp;" "&amp;'Compañeros'!$D$1&amp;" a "&amp;$A$10&amp;" · ","")&amp;IF(H30&gt;=0.01,TEXT(H30,"0.00")&amp;" "&amp;'Compañeros'!$D$1&amp;" a "&amp;$A$11&amp;" · ","")&amp;IF(I30&gt;=0.01,TEXT(I30,"0.00")&amp;" "&amp;'Compañeros'!$D$1&amp;" a "&amp;$A$12&amp;" · ","")</f>
        <v/>
      </c>
    </row>
    <row r="31">
      <c r="A31" s="7">
        <f>$A$7</f>
        <v/>
      </c>
      <c r="B31" s="13">
        <f>ROUND(MAX(0,MIN($H$7,$J$5)-MAX($G$7,$I$5)),2)</f>
        <v/>
      </c>
      <c r="C31" s="13">
        <f>ROUND(MAX(0,MIN($H$7,$J$6)-MAX($G$7,$I$6)),2)</f>
        <v/>
      </c>
      <c r="D31" s="13">
        <f>ROUND(MAX(0,MIN($H$7,$J$7)-MAX($G$7,$I$7)),2)</f>
        <v/>
      </c>
      <c r="E31" s="13">
        <f>ROUND(MAX(0,MIN($H$7,$J$8)-MAX($G$7,$I$8)),2)</f>
        <v/>
      </c>
      <c r="F31" s="13">
        <f>ROUND(MAX(0,MIN($H$7,$J$9)-MAX($G$7,$I$9)),2)</f>
        <v/>
      </c>
      <c r="G31" s="13">
        <f>ROUND(MAX(0,MIN($H$7,$J$10)-MAX($G$7,$I$10)),2)</f>
        <v/>
      </c>
      <c r="H31" s="13">
        <f>ROUND(MAX(0,MIN($H$7,$J$11)-MAX($G$7,$I$11)),2)</f>
        <v/>
      </c>
      <c r="I31" s="13">
        <f>ROUND(MAX(0,MIN($H$7,$J$12)-MAX($G$7,$I$12)),2)</f>
        <v/>
      </c>
      <c r="J31" s="15">
        <f>IF(B31&gt;=0.01,TEXT(B31,"0.00")&amp;" "&amp;'Compañeros'!$D$1&amp;" a "&amp;$A$5&amp;" · ","")&amp;IF(C31&gt;=0.01,TEXT(C31,"0.00")&amp;" "&amp;'Compañeros'!$D$1&amp;" a "&amp;$A$6&amp;" · ","")&amp;IF(D31&gt;=0.01,TEXT(D31,"0.00")&amp;" "&amp;'Compañeros'!$D$1&amp;" a "&amp;$A$7&amp;" · ","")&amp;IF(E31&gt;=0.01,TEXT(E31,"0.00")&amp;" "&amp;'Compañeros'!$D$1&amp;" a "&amp;$A$8&amp;" · ","")&amp;IF(F31&gt;=0.01,TEXT(F31,"0.00")&amp;" "&amp;'Compañeros'!$D$1&amp;" a "&amp;$A$9&amp;" · ","")&amp;IF(G31&gt;=0.01,TEXT(G31,"0.00")&amp;" "&amp;'Compañeros'!$D$1&amp;" a "&amp;$A$10&amp;" · ","")&amp;IF(H31&gt;=0.01,TEXT(H31,"0.00")&amp;" "&amp;'Compañeros'!$D$1&amp;" a "&amp;$A$11&amp;" · ","")&amp;IF(I31&gt;=0.01,TEXT(I31,"0.00")&amp;" "&amp;'Compañeros'!$D$1&amp;" a "&amp;$A$12&amp;" · ","")</f>
        <v/>
      </c>
    </row>
    <row r="32">
      <c r="A32" s="7">
        <f>$A$8</f>
        <v/>
      </c>
      <c r="B32" s="13">
        <f>ROUND(MAX(0,MIN($H$8,$J$5)-MAX($G$8,$I$5)),2)</f>
        <v/>
      </c>
      <c r="C32" s="13">
        <f>ROUND(MAX(0,MIN($H$8,$J$6)-MAX($G$8,$I$6)),2)</f>
        <v/>
      </c>
      <c r="D32" s="13">
        <f>ROUND(MAX(0,MIN($H$8,$J$7)-MAX($G$8,$I$7)),2)</f>
        <v/>
      </c>
      <c r="E32" s="13">
        <f>ROUND(MAX(0,MIN($H$8,$J$8)-MAX($G$8,$I$8)),2)</f>
        <v/>
      </c>
      <c r="F32" s="13">
        <f>ROUND(MAX(0,MIN($H$8,$J$9)-MAX($G$8,$I$9)),2)</f>
        <v/>
      </c>
      <c r="G32" s="13">
        <f>ROUND(MAX(0,MIN($H$8,$J$10)-MAX($G$8,$I$10)),2)</f>
        <v/>
      </c>
      <c r="H32" s="13">
        <f>ROUND(MAX(0,MIN($H$8,$J$11)-MAX($G$8,$I$11)),2)</f>
        <v/>
      </c>
      <c r="I32" s="13">
        <f>ROUND(MAX(0,MIN($H$8,$J$12)-MAX($G$8,$I$12)),2)</f>
        <v/>
      </c>
      <c r="J32" s="15">
        <f>IF(B32&gt;=0.01,TEXT(B32,"0.00")&amp;" "&amp;'Compañeros'!$D$1&amp;" a "&amp;$A$5&amp;" · ","")&amp;IF(C32&gt;=0.01,TEXT(C32,"0.00")&amp;" "&amp;'Compañeros'!$D$1&amp;" a "&amp;$A$6&amp;" · ","")&amp;IF(D32&gt;=0.01,TEXT(D32,"0.00")&amp;" "&amp;'Compañeros'!$D$1&amp;" a "&amp;$A$7&amp;" · ","")&amp;IF(E32&gt;=0.01,TEXT(E32,"0.00")&amp;" "&amp;'Compañeros'!$D$1&amp;" a "&amp;$A$8&amp;" · ","")&amp;IF(F32&gt;=0.01,TEXT(F32,"0.00")&amp;" "&amp;'Compañeros'!$D$1&amp;" a "&amp;$A$9&amp;" · ","")&amp;IF(G32&gt;=0.01,TEXT(G32,"0.00")&amp;" "&amp;'Compañeros'!$D$1&amp;" a "&amp;$A$10&amp;" · ","")&amp;IF(H32&gt;=0.01,TEXT(H32,"0.00")&amp;" "&amp;'Compañeros'!$D$1&amp;" a "&amp;$A$11&amp;" · ","")&amp;IF(I32&gt;=0.01,TEXT(I32,"0.00")&amp;" "&amp;'Compañeros'!$D$1&amp;" a "&amp;$A$12&amp;" · ","")</f>
        <v/>
      </c>
    </row>
    <row r="33">
      <c r="A33" s="7">
        <f>$A$9</f>
        <v/>
      </c>
      <c r="B33" s="13">
        <f>ROUND(MAX(0,MIN($H$9,$J$5)-MAX($G$9,$I$5)),2)</f>
        <v/>
      </c>
      <c r="C33" s="13">
        <f>ROUND(MAX(0,MIN($H$9,$J$6)-MAX($G$9,$I$6)),2)</f>
        <v/>
      </c>
      <c r="D33" s="13">
        <f>ROUND(MAX(0,MIN($H$9,$J$7)-MAX($G$9,$I$7)),2)</f>
        <v/>
      </c>
      <c r="E33" s="13">
        <f>ROUND(MAX(0,MIN($H$9,$J$8)-MAX($G$9,$I$8)),2)</f>
        <v/>
      </c>
      <c r="F33" s="13">
        <f>ROUND(MAX(0,MIN($H$9,$J$9)-MAX($G$9,$I$9)),2)</f>
        <v/>
      </c>
      <c r="G33" s="13">
        <f>ROUND(MAX(0,MIN($H$9,$J$10)-MAX($G$9,$I$10)),2)</f>
        <v/>
      </c>
      <c r="H33" s="13">
        <f>ROUND(MAX(0,MIN($H$9,$J$11)-MAX($G$9,$I$11)),2)</f>
        <v/>
      </c>
      <c r="I33" s="13">
        <f>ROUND(MAX(0,MIN($H$9,$J$12)-MAX($G$9,$I$12)),2)</f>
        <v/>
      </c>
      <c r="J33" s="15">
        <f>IF(B33&gt;=0.01,TEXT(B33,"0.00")&amp;" "&amp;'Compañeros'!$D$1&amp;" a "&amp;$A$5&amp;" · ","")&amp;IF(C33&gt;=0.01,TEXT(C33,"0.00")&amp;" "&amp;'Compañeros'!$D$1&amp;" a "&amp;$A$6&amp;" · ","")&amp;IF(D33&gt;=0.01,TEXT(D33,"0.00")&amp;" "&amp;'Compañeros'!$D$1&amp;" a "&amp;$A$7&amp;" · ","")&amp;IF(E33&gt;=0.01,TEXT(E33,"0.00")&amp;" "&amp;'Compañeros'!$D$1&amp;" a "&amp;$A$8&amp;" · ","")&amp;IF(F33&gt;=0.01,TEXT(F33,"0.00")&amp;" "&amp;'Compañeros'!$D$1&amp;" a "&amp;$A$9&amp;" · ","")&amp;IF(G33&gt;=0.01,TEXT(G33,"0.00")&amp;" "&amp;'Compañeros'!$D$1&amp;" a "&amp;$A$10&amp;" · ","")&amp;IF(H33&gt;=0.01,TEXT(H33,"0.00")&amp;" "&amp;'Compañeros'!$D$1&amp;" a "&amp;$A$11&amp;" · ","")&amp;IF(I33&gt;=0.01,TEXT(I33,"0.00")&amp;" "&amp;'Compañeros'!$D$1&amp;" a "&amp;$A$12&amp;" · ","")</f>
        <v/>
      </c>
    </row>
    <row r="34">
      <c r="A34" s="7">
        <f>$A$10</f>
        <v/>
      </c>
      <c r="B34" s="13">
        <f>ROUND(MAX(0,MIN($H$10,$J$5)-MAX($G$10,$I$5)),2)</f>
        <v/>
      </c>
      <c r="C34" s="13">
        <f>ROUND(MAX(0,MIN($H$10,$J$6)-MAX($G$10,$I$6)),2)</f>
        <v/>
      </c>
      <c r="D34" s="13">
        <f>ROUND(MAX(0,MIN($H$10,$J$7)-MAX($G$10,$I$7)),2)</f>
        <v/>
      </c>
      <c r="E34" s="13">
        <f>ROUND(MAX(0,MIN($H$10,$J$8)-MAX($G$10,$I$8)),2)</f>
        <v/>
      </c>
      <c r="F34" s="13">
        <f>ROUND(MAX(0,MIN($H$10,$J$9)-MAX($G$10,$I$9)),2)</f>
        <v/>
      </c>
      <c r="G34" s="13">
        <f>ROUND(MAX(0,MIN($H$10,$J$10)-MAX($G$10,$I$10)),2)</f>
        <v/>
      </c>
      <c r="H34" s="13">
        <f>ROUND(MAX(0,MIN($H$10,$J$11)-MAX($G$10,$I$11)),2)</f>
        <v/>
      </c>
      <c r="I34" s="13">
        <f>ROUND(MAX(0,MIN($H$10,$J$12)-MAX($G$10,$I$12)),2)</f>
        <v/>
      </c>
      <c r="J34" s="15">
        <f>IF(B34&gt;=0.01,TEXT(B34,"0.00")&amp;" "&amp;'Compañeros'!$D$1&amp;" a "&amp;$A$5&amp;" · ","")&amp;IF(C34&gt;=0.01,TEXT(C34,"0.00")&amp;" "&amp;'Compañeros'!$D$1&amp;" a "&amp;$A$6&amp;" · ","")&amp;IF(D34&gt;=0.01,TEXT(D34,"0.00")&amp;" "&amp;'Compañeros'!$D$1&amp;" a "&amp;$A$7&amp;" · ","")&amp;IF(E34&gt;=0.01,TEXT(E34,"0.00")&amp;" "&amp;'Compañeros'!$D$1&amp;" a "&amp;$A$8&amp;" · ","")&amp;IF(F34&gt;=0.01,TEXT(F34,"0.00")&amp;" "&amp;'Compañeros'!$D$1&amp;" a "&amp;$A$9&amp;" · ","")&amp;IF(G34&gt;=0.01,TEXT(G34,"0.00")&amp;" "&amp;'Compañeros'!$D$1&amp;" a "&amp;$A$10&amp;" · ","")&amp;IF(H34&gt;=0.01,TEXT(H34,"0.00")&amp;" "&amp;'Compañeros'!$D$1&amp;" a "&amp;$A$11&amp;" · ","")&amp;IF(I34&gt;=0.01,TEXT(I34,"0.00")&amp;" "&amp;'Compañeros'!$D$1&amp;" a "&amp;$A$12&amp;" · ","")</f>
        <v/>
      </c>
    </row>
    <row r="35">
      <c r="A35" s="7">
        <f>$A$11</f>
        <v/>
      </c>
      <c r="B35" s="13">
        <f>ROUND(MAX(0,MIN($H$11,$J$5)-MAX($G$11,$I$5)),2)</f>
        <v/>
      </c>
      <c r="C35" s="13">
        <f>ROUND(MAX(0,MIN($H$11,$J$6)-MAX($G$11,$I$6)),2)</f>
        <v/>
      </c>
      <c r="D35" s="13">
        <f>ROUND(MAX(0,MIN($H$11,$J$7)-MAX($G$11,$I$7)),2)</f>
        <v/>
      </c>
      <c r="E35" s="13">
        <f>ROUND(MAX(0,MIN($H$11,$J$8)-MAX($G$11,$I$8)),2)</f>
        <v/>
      </c>
      <c r="F35" s="13">
        <f>ROUND(MAX(0,MIN($H$11,$J$9)-MAX($G$11,$I$9)),2)</f>
        <v/>
      </c>
      <c r="G35" s="13">
        <f>ROUND(MAX(0,MIN($H$11,$J$10)-MAX($G$11,$I$10)),2)</f>
        <v/>
      </c>
      <c r="H35" s="13">
        <f>ROUND(MAX(0,MIN($H$11,$J$11)-MAX($G$11,$I$11)),2)</f>
        <v/>
      </c>
      <c r="I35" s="13">
        <f>ROUND(MAX(0,MIN($H$11,$J$12)-MAX($G$11,$I$12)),2)</f>
        <v/>
      </c>
      <c r="J35" s="15">
        <f>IF(B35&gt;=0.01,TEXT(B35,"0.00")&amp;" "&amp;'Compañeros'!$D$1&amp;" a "&amp;$A$5&amp;" · ","")&amp;IF(C35&gt;=0.01,TEXT(C35,"0.00")&amp;" "&amp;'Compañeros'!$D$1&amp;" a "&amp;$A$6&amp;" · ","")&amp;IF(D35&gt;=0.01,TEXT(D35,"0.00")&amp;" "&amp;'Compañeros'!$D$1&amp;" a "&amp;$A$7&amp;" · ","")&amp;IF(E35&gt;=0.01,TEXT(E35,"0.00")&amp;" "&amp;'Compañeros'!$D$1&amp;" a "&amp;$A$8&amp;" · ","")&amp;IF(F35&gt;=0.01,TEXT(F35,"0.00")&amp;" "&amp;'Compañeros'!$D$1&amp;" a "&amp;$A$9&amp;" · ","")&amp;IF(G35&gt;=0.01,TEXT(G35,"0.00")&amp;" "&amp;'Compañeros'!$D$1&amp;" a "&amp;$A$10&amp;" · ","")&amp;IF(H35&gt;=0.01,TEXT(H35,"0.00")&amp;" "&amp;'Compañeros'!$D$1&amp;" a "&amp;$A$11&amp;" · ","")&amp;IF(I35&gt;=0.01,TEXT(I35,"0.00")&amp;" "&amp;'Compañeros'!$D$1&amp;" a "&amp;$A$12&amp;" · ","")</f>
        <v/>
      </c>
    </row>
    <row r="36">
      <c r="A36" s="7">
        <f>$A$12</f>
        <v/>
      </c>
      <c r="B36" s="13">
        <f>ROUND(MAX(0,MIN($H$12,$J$5)-MAX($G$12,$I$5)),2)</f>
        <v/>
      </c>
      <c r="C36" s="13">
        <f>ROUND(MAX(0,MIN($H$12,$J$6)-MAX($G$12,$I$6)),2)</f>
        <v/>
      </c>
      <c r="D36" s="13">
        <f>ROUND(MAX(0,MIN($H$12,$J$7)-MAX($G$12,$I$7)),2)</f>
        <v/>
      </c>
      <c r="E36" s="13">
        <f>ROUND(MAX(0,MIN($H$12,$J$8)-MAX($G$12,$I$8)),2)</f>
        <v/>
      </c>
      <c r="F36" s="13">
        <f>ROUND(MAX(0,MIN($H$12,$J$9)-MAX($G$12,$I$9)),2)</f>
        <v/>
      </c>
      <c r="G36" s="13">
        <f>ROUND(MAX(0,MIN($H$12,$J$10)-MAX($G$12,$I$10)),2)</f>
        <v/>
      </c>
      <c r="H36" s="13">
        <f>ROUND(MAX(0,MIN($H$12,$J$11)-MAX($G$12,$I$11)),2)</f>
        <v/>
      </c>
      <c r="I36" s="13">
        <f>ROUND(MAX(0,MIN($H$12,$J$12)-MAX($G$12,$I$12)),2)</f>
        <v/>
      </c>
      <c r="J36" s="15">
        <f>IF(B36&gt;=0.01,TEXT(B36,"0.00")&amp;" "&amp;'Compañeros'!$D$1&amp;" a "&amp;$A$5&amp;" · ","")&amp;IF(C36&gt;=0.01,TEXT(C36,"0.00")&amp;" "&amp;'Compañeros'!$D$1&amp;" a "&amp;$A$6&amp;" · ","")&amp;IF(D36&gt;=0.01,TEXT(D36,"0.00")&amp;" "&amp;'Compañeros'!$D$1&amp;" a "&amp;$A$7&amp;" · ","")&amp;IF(E36&gt;=0.01,TEXT(E36,"0.00")&amp;" "&amp;'Compañeros'!$D$1&amp;" a "&amp;$A$8&amp;" · ","")&amp;IF(F36&gt;=0.01,TEXT(F36,"0.00")&amp;" "&amp;'Compañeros'!$D$1&amp;" a "&amp;$A$9&amp;" · ","")&amp;IF(G36&gt;=0.01,TEXT(G36,"0.00")&amp;" "&amp;'Compañeros'!$D$1&amp;" a "&amp;$A$10&amp;" · ","")&amp;IF(H36&gt;=0.01,TEXT(H36,"0.00")&amp;" "&amp;'Compañeros'!$D$1&amp;" a "&amp;$A$11&amp;" · ","")&amp;IF(I36&gt;=0.01,TEXT(I36,"0.00")&amp;" "&amp;'Compañeros'!$D$1&amp;" a "&amp;$A$12&amp;" · ","")</f>
        <v/>
      </c>
    </row>
  </sheetData>
  <conditionalFormatting sqref="D5:D12">
    <cfRule type="cellIs" priority="1" operator="greaterThan" dxfId="1">
      <formula>0.004</formula>
    </cfRule>
    <cfRule type="cellIs" priority="2" operator="lessThan" dxfId="2">
      <formula>-0.004</formula>
    </cfRule>
  </conditionalFormatting>
  <conditionalFormatting sqref="B29:I36">
    <cfRule type="cellIs" priority="3" operator="greaterThan" dxfId="3">
      <formula>0.009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2026-10-03T15:56:31Z</dcterms:created>
  <dcterms:modified xmlns:dcterms="http://purl.org/dc/terms/" xmlns:xsi="http://www.w3.org/2001/XMLSchema-instance" xsi:type="dcterms:W3CDTF">2026-10-03T15:56:31Z</dcterms:modified>
</cp:coreProperties>
</file>